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55" windowHeight="7260" activeTab="0"/>
  </bookViews>
  <sheets>
    <sheet name="Sheet A" sheetId="1" r:id="rId1"/>
    <sheet name="Sheet B" sheetId="2" r:id="rId2"/>
    <sheet name="Sheet C" sheetId="3" r:id="rId3"/>
    <sheet name="Sheet2" sheetId="4" r:id="rId4"/>
    <sheet name="Sheet3" sheetId="5" r:id="rId5"/>
  </sheets>
  <definedNames>
    <definedName name="_xlnm.Print_Area" localSheetId="0">'Sheet A'!$A$1:$Y$71</definedName>
    <definedName name="_xlnm.Print_Area" localSheetId="1">'Sheet B'!$A$1:$AZ$57</definedName>
    <definedName name="_xlnm.Print_Area" localSheetId="2">'Sheet C'!$A$1:$AZ$33</definedName>
  </definedNames>
  <calcPr fullCalcOnLoad="1"/>
</workbook>
</file>

<file path=xl/sharedStrings.xml><?xml version="1.0" encoding="utf-8"?>
<sst xmlns="http://schemas.openxmlformats.org/spreadsheetml/2006/main" count="346" uniqueCount="128">
  <si>
    <t>Class</t>
  </si>
  <si>
    <t>No</t>
  </si>
  <si>
    <t>Route</t>
  </si>
  <si>
    <t>Tot</t>
  </si>
  <si>
    <t>MANSFIELD  MAUN  MOTORCYCLE  CLUB</t>
  </si>
  <si>
    <t>promoted by</t>
  </si>
  <si>
    <t>TOT</t>
  </si>
  <si>
    <t>Grand</t>
  </si>
  <si>
    <t>NAME</t>
  </si>
  <si>
    <t>B</t>
  </si>
  <si>
    <t>R/B</t>
  </si>
  <si>
    <t>C</t>
  </si>
  <si>
    <t>D</t>
  </si>
  <si>
    <t>E</t>
  </si>
  <si>
    <t>STEVEN DAVIES</t>
  </si>
  <si>
    <t>NIGEL WORTHINGTON</t>
  </si>
  <si>
    <t>ROBERT TAYLOR</t>
  </si>
  <si>
    <t>NICK SHIELD</t>
  </si>
  <si>
    <t>KEVIN NOLAN</t>
  </si>
  <si>
    <t>BUSTER REGAN</t>
  </si>
  <si>
    <t>CHRIS KOCH</t>
  </si>
  <si>
    <t>NIGEL GREENWOOD</t>
  </si>
  <si>
    <t>CHRIS GREENWOOD</t>
  </si>
  <si>
    <t>MARTIN GILBERT</t>
  </si>
  <si>
    <t>MIKE EDWARDS</t>
  </si>
  <si>
    <t>DAVID BATHE</t>
  </si>
  <si>
    <t>MICHAEL HEALEY</t>
  </si>
  <si>
    <t>PETE RUSCOE</t>
  </si>
  <si>
    <t>CHRIS BERRY</t>
  </si>
  <si>
    <t>KEVIN WITTING</t>
  </si>
  <si>
    <t>MICK BOAM</t>
  </si>
  <si>
    <t>STEVEN RANSOM</t>
  </si>
  <si>
    <t>MICK THOMPSON</t>
  </si>
  <si>
    <t>MARK REASON</t>
  </si>
  <si>
    <t>JAMES LAMIN</t>
  </si>
  <si>
    <t>STEVE BIRD</t>
  </si>
  <si>
    <t>ASHLEY HALL</t>
  </si>
  <si>
    <t>JOHN FOX</t>
  </si>
  <si>
    <t>SIMON LEVETT</t>
  </si>
  <si>
    <t>STEFAN WALTERS</t>
  </si>
  <si>
    <t>CLIVE CHARLTON</t>
  </si>
  <si>
    <t>MICK MARSHALL</t>
  </si>
  <si>
    <t>DAVID LAMIN</t>
  </si>
  <si>
    <t>JOHN OLIVER</t>
  </si>
  <si>
    <t>TIM BLACKMORE</t>
  </si>
  <si>
    <t>RICHARD MOAKES</t>
  </si>
  <si>
    <t>ANDRES COOK</t>
  </si>
  <si>
    <t>TP</t>
  </si>
  <si>
    <t xml:space="preserve">1st </t>
  </si>
  <si>
    <t>2nd</t>
  </si>
  <si>
    <t>1's</t>
  </si>
  <si>
    <t>2's</t>
  </si>
  <si>
    <t>0's</t>
  </si>
  <si>
    <t>3's</t>
  </si>
  <si>
    <t>SIMON MEPHAM</t>
  </si>
  <si>
    <t>N/S</t>
  </si>
  <si>
    <t>RICHARD ALLEN</t>
  </si>
  <si>
    <t>NEIL GAUNT</t>
  </si>
  <si>
    <t>No. Cleans</t>
  </si>
  <si>
    <r>
      <t xml:space="preserve">                             </t>
    </r>
    <r>
      <rPr>
        <b/>
        <sz val="9"/>
        <rFont val="Arial"/>
        <family val="2"/>
      </rPr>
      <t xml:space="preserve">[Sacheveral [    Grange Mill      ][          Longcliffe Tops        ] [           Ible            ] </t>
    </r>
    <r>
      <rPr>
        <sz val="9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[   Dudwood         ] [       Millfield      ][ Cliff  ]  [      Berrycliff     ]  [  Sacheveral   ]        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</t>
    </r>
  </si>
  <si>
    <r>
      <t xml:space="preserve">                              </t>
    </r>
    <r>
      <rPr>
        <b/>
        <sz val="9"/>
        <rFont val="Arial"/>
        <family val="2"/>
      </rPr>
      <t xml:space="preserve"> [Sacheveral [    Grange Mill      ][          Longcliffe Tops        ] [           Ible            ]            [   Dudwood         ] [       Millfield      ][ Cliff  ]  [      Berrycliff     ]  [  Sacheveral   ]    </t>
    </r>
    <r>
      <rPr>
        <sz val="9"/>
        <rFont val="Arial"/>
        <family val="2"/>
      </rPr>
      <t xml:space="preserve"> </t>
    </r>
  </si>
  <si>
    <t>POINTS</t>
  </si>
  <si>
    <t>EXCL</t>
  </si>
  <si>
    <t>F/C</t>
  </si>
  <si>
    <t>No 1's</t>
  </si>
  <si>
    <t>Red Score = Missed Sections</t>
  </si>
  <si>
    <t>Exp</t>
  </si>
  <si>
    <t>Int</t>
  </si>
  <si>
    <t>Josh Atkinson</t>
  </si>
  <si>
    <t>Nov</t>
  </si>
  <si>
    <t>Club</t>
  </si>
  <si>
    <t>Shane Harvey</t>
  </si>
  <si>
    <t>Kevin Ireton</t>
  </si>
  <si>
    <t>Tony Harvey</t>
  </si>
  <si>
    <t>0/40</t>
  </si>
  <si>
    <t>Tony Heath</t>
  </si>
  <si>
    <t>T/S</t>
  </si>
  <si>
    <t>Rob Martlew</t>
  </si>
  <si>
    <t>Stuart Walker</t>
  </si>
  <si>
    <t>Sam Land</t>
  </si>
  <si>
    <t>Greg Moor</t>
  </si>
  <si>
    <t>Andy Atkinson</t>
  </si>
  <si>
    <t>Leigh Elliott</t>
  </si>
  <si>
    <t>Martyn Snutch</t>
  </si>
  <si>
    <t>Niki Wraight</t>
  </si>
  <si>
    <t>Paul Spivey</t>
  </si>
  <si>
    <t>Sam Wilson</t>
  </si>
  <si>
    <t>Mark Timperley</t>
  </si>
  <si>
    <t>Beg</t>
  </si>
  <si>
    <t>Barry Craig</t>
  </si>
  <si>
    <t>Mick Dubik</t>
  </si>
  <si>
    <t>Andy Johnson</t>
  </si>
  <si>
    <t>Andrew Wilson</t>
  </si>
  <si>
    <t>RET</t>
  </si>
  <si>
    <t>Prem</t>
  </si>
  <si>
    <t>14th August 2016</t>
  </si>
  <si>
    <t>permit Number - 48354</t>
  </si>
  <si>
    <t>Joe Spivey</t>
  </si>
  <si>
    <t>Rob Margettes</t>
  </si>
  <si>
    <t>Corey Dubik</t>
  </si>
  <si>
    <t>Sam Yeomans</t>
  </si>
  <si>
    <t>Chris Brightmore</t>
  </si>
  <si>
    <t>Mitch Brightmore</t>
  </si>
  <si>
    <t>Richard Timperley</t>
  </si>
  <si>
    <t>Dave Hedison</t>
  </si>
  <si>
    <t>David Smith</t>
  </si>
  <si>
    <t>Peter Wright</t>
  </si>
  <si>
    <t>Wayne Pashley</t>
  </si>
  <si>
    <t>yth</t>
  </si>
  <si>
    <t>Andrew Brook</t>
  </si>
  <si>
    <t>Callum Hedison</t>
  </si>
  <si>
    <t>Paul Hedison</t>
  </si>
  <si>
    <t>Mark Tickner - Wand</t>
  </si>
  <si>
    <t>Dale Harvey</t>
  </si>
  <si>
    <t>Mike King</t>
  </si>
  <si>
    <t>Dean Coxhead</t>
  </si>
  <si>
    <t>Paul Elliott</t>
  </si>
  <si>
    <t>Andrew Land</t>
  </si>
  <si>
    <t>Roman Kyrnyckyj</t>
  </si>
  <si>
    <t>Zack Johnson</t>
  </si>
  <si>
    <t>Jared Margettes</t>
  </si>
  <si>
    <t>Ian Margettes</t>
  </si>
  <si>
    <t>Jon Cropper</t>
  </si>
  <si>
    <t>Ashton Brightmore</t>
  </si>
  <si>
    <t>GUEST</t>
  </si>
  <si>
    <t>PREM</t>
  </si>
  <si>
    <t>1st CL</t>
  </si>
  <si>
    <t>2nd CL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</si>
</sst>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5"/>
      <name val="Copperplate Gothic Bold"/>
      <family val="2"/>
    </font>
    <font>
      <sz val="15"/>
      <name val="Copperplate Gothic Bold"/>
      <family val="2"/>
    </font>
    <font>
      <b/>
      <sz val="16"/>
      <name val="Copperplate Gothic Bold"/>
      <family val="2"/>
    </font>
    <font>
      <sz val="16"/>
      <name val="Copperplate Gothic Bold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9" fillId="32" borderId="0" xfId="0" applyFont="1" applyFill="1" applyBorder="1" applyAlignment="1" applyProtection="1">
      <alignment/>
      <protection/>
    </xf>
    <xf numFmtId="0" fontId="4" fillId="0" borderId="0" xfId="53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32" borderId="17" xfId="0" applyFont="1" applyFill="1" applyBorder="1" applyAlignment="1">
      <alignment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5" fillId="32" borderId="27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5" fillId="32" borderId="34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Border="1" applyAlignment="1">
      <alignment/>
    </xf>
    <xf numFmtId="0" fontId="3" fillId="36" borderId="37" xfId="0" applyFont="1" applyFill="1" applyBorder="1" applyAlignment="1" applyProtection="1">
      <alignment horizontal="center" vertical="center" textRotation="90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15" fillId="32" borderId="24" xfId="0" applyFont="1" applyFill="1" applyBorder="1" applyAlignment="1" applyProtection="1">
      <alignment horizontal="center" vertical="center"/>
      <protection locked="0"/>
    </xf>
    <xf numFmtId="0" fontId="15" fillId="32" borderId="22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left" vertical="center"/>
      <protection locked="0"/>
    </xf>
    <xf numFmtId="0" fontId="15" fillId="32" borderId="32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5" fillId="32" borderId="29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>
      <alignment horizontal="center" vertical="center"/>
    </xf>
    <xf numFmtId="0" fontId="0" fillId="36" borderId="36" xfId="0" applyFont="1" applyFill="1" applyBorder="1" applyAlignment="1" applyProtection="1">
      <alignment horizontal="center" vertical="center"/>
      <protection/>
    </xf>
    <xf numFmtId="0" fontId="0" fillId="35" borderId="37" xfId="0" applyFont="1" applyFill="1" applyBorder="1" applyAlignment="1">
      <alignment horizontal="center" vertical="center"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>
      <alignment/>
    </xf>
    <xf numFmtId="0" fontId="2" fillId="32" borderId="0" xfId="0" applyFont="1" applyFill="1" applyAlignment="1" applyProtection="1">
      <alignment/>
      <protection/>
    </xf>
    <xf numFmtId="0" fontId="17" fillId="32" borderId="0" xfId="0" applyFont="1" applyFill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5" fillId="32" borderId="45" xfId="0" applyFont="1" applyFill="1" applyBorder="1" applyAlignment="1" applyProtection="1">
      <alignment horizontal="lef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6" borderId="46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5" fillId="38" borderId="47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left" vertical="center"/>
      <protection locked="0"/>
    </xf>
    <xf numFmtId="0" fontId="5" fillId="38" borderId="49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0" fontId="5" fillId="38" borderId="50" xfId="0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/>
      <protection locked="0"/>
    </xf>
    <xf numFmtId="0" fontId="5" fillId="39" borderId="38" xfId="0" applyFont="1" applyFill="1" applyBorder="1" applyAlignment="1" applyProtection="1">
      <alignment horizontal="center" vertical="center"/>
      <protection locked="0"/>
    </xf>
    <xf numFmtId="0" fontId="5" fillId="39" borderId="51" xfId="0" applyFont="1" applyFill="1" applyBorder="1" applyAlignment="1" applyProtection="1">
      <alignment horizontal="left" vertical="center"/>
      <protection locked="0"/>
    </xf>
    <xf numFmtId="0" fontId="5" fillId="39" borderId="52" xfId="0" applyFont="1" applyFill="1" applyBorder="1" applyAlignment="1" applyProtection="1">
      <alignment horizontal="center" vertical="center"/>
      <protection locked="0"/>
    </xf>
    <xf numFmtId="0" fontId="15" fillId="39" borderId="53" xfId="0" applyFont="1" applyFill="1" applyBorder="1" applyAlignment="1" applyProtection="1">
      <alignment horizontal="center" vertical="center"/>
      <protection locked="0"/>
    </xf>
    <xf numFmtId="0" fontId="5" fillId="39" borderId="54" xfId="0" applyFont="1" applyFill="1" applyBorder="1" applyAlignment="1" applyProtection="1">
      <alignment horizontal="center" vertical="center"/>
      <protection locked="0"/>
    </xf>
    <xf numFmtId="0" fontId="9" fillId="39" borderId="33" xfId="0" applyFont="1" applyFill="1" applyBorder="1" applyAlignment="1" applyProtection="1">
      <alignment horizontal="center" vertical="center"/>
      <protection locked="0"/>
    </xf>
    <xf numFmtId="0" fontId="5" fillId="39" borderId="55" xfId="0" applyFont="1" applyFill="1" applyBorder="1" applyAlignment="1" applyProtection="1">
      <alignment horizontal="center" vertical="center"/>
      <protection locked="0"/>
    </xf>
    <xf numFmtId="0" fontId="5" fillId="39" borderId="56" xfId="0" applyFont="1" applyFill="1" applyBorder="1" applyAlignment="1" applyProtection="1">
      <alignment horizontal="left" vertical="center"/>
      <protection locked="0"/>
    </xf>
    <xf numFmtId="0" fontId="5" fillId="39" borderId="57" xfId="0" applyFont="1" applyFill="1" applyBorder="1" applyAlignment="1" applyProtection="1">
      <alignment horizontal="center" vertical="center"/>
      <protection locked="0"/>
    </xf>
    <xf numFmtId="0" fontId="15" fillId="39" borderId="58" xfId="0" applyFont="1" applyFill="1" applyBorder="1" applyAlignment="1" applyProtection="1">
      <alignment horizontal="center" vertical="center"/>
      <protection locked="0"/>
    </xf>
    <xf numFmtId="0" fontId="5" fillId="39" borderId="59" xfId="0" applyFont="1" applyFill="1" applyBorder="1" applyAlignment="1" applyProtection="1">
      <alignment horizontal="center" vertical="center"/>
      <protection locked="0"/>
    </xf>
    <xf numFmtId="0" fontId="9" fillId="39" borderId="26" xfId="0" applyFont="1" applyFill="1" applyBorder="1" applyAlignment="1" applyProtection="1">
      <alignment horizontal="center" vertical="center"/>
      <protection locked="0"/>
    </xf>
    <xf numFmtId="0" fontId="5" fillId="39" borderId="47" xfId="0" applyFont="1" applyFill="1" applyBorder="1" applyAlignment="1" applyProtection="1">
      <alignment horizontal="center" vertical="center"/>
      <protection locked="0"/>
    </xf>
    <xf numFmtId="0" fontId="5" fillId="39" borderId="48" xfId="0" applyFont="1" applyFill="1" applyBorder="1" applyAlignment="1" applyProtection="1">
      <alignment horizontal="left" vertical="center"/>
      <protection locked="0"/>
    </xf>
    <xf numFmtId="0" fontId="5" fillId="39" borderId="49" xfId="0" applyFont="1" applyFill="1" applyBorder="1" applyAlignment="1" applyProtection="1">
      <alignment horizontal="center" vertical="center"/>
      <protection locked="0"/>
    </xf>
    <xf numFmtId="0" fontId="15" fillId="39" borderId="44" xfId="0" applyFont="1" applyFill="1" applyBorder="1" applyAlignment="1" applyProtection="1">
      <alignment horizontal="center" vertical="center"/>
      <protection locked="0"/>
    </xf>
    <xf numFmtId="0" fontId="5" fillId="39" borderId="50" xfId="0" applyFont="1" applyFill="1" applyBorder="1" applyAlignment="1" applyProtection="1">
      <alignment horizontal="center" vertical="center"/>
      <protection locked="0"/>
    </xf>
    <xf numFmtId="0" fontId="9" fillId="39" borderId="25" xfId="0" applyFont="1" applyFill="1" applyBorder="1" applyAlignment="1" applyProtection="1">
      <alignment horizontal="center" vertical="center"/>
      <protection locked="0"/>
    </xf>
    <xf numFmtId="0" fontId="9" fillId="39" borderId="60" xfId="0" applyFont="1" applyFill="1" applyBorder="1" applyAlignment="1" applyProtection="1">
      <alignment horizontal="center" vertical="center"/>
      <protection locked="0"/>
    </xf>
    <xf numFmtId="0" fontId="5" fillId="39" borderId="61" xfId="0" applyFont="1" applyFill="1" applyBorder="1" applyAlignment="1" applyProtection="1">
      <alignment horizontal="center" vertical="center"/>
      <protection locked="0"/>
    </xf>
    <xf numFmtId="0" fontId="5" fillId="39" borderId="62" xfId="0" applyFont="1" applyFill="1" applyBorder="1" applyAlignment="1" applyProtection="1">
      <alignment horizontal="left" vertical="center"/>
      <protection locked="0"/>
    </xf>
    <xf numFmtId="0" fontId="5" fillId="39" borderId="31" xfId="0" applyFont="1" applyFill="1" applyBorder="1" applyAlignment="1" applyProtection="1">
      <alignment horizontal="center" vertical="center"/>
      <protection locked="0"/>
    </xf>
    <xf numFmtId="0" fontId="15" fillId="39" borderId="32" xfId="0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 locked="0"/>
    </xf>
    <xf numFmtId="0" fontId="9" fillId="39" borderId="34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Alignment="1">
      <alignment horizontal="left" vertical="center"/>
    </xf>
    <xf numFmtId="0" fontId="3" fillId="35" borderId="63" xfId="0" applyFont="1" applyFill="1" applyBorder="1" applyAlignment="1" applyProtection="1">
      <alignment horizontal="center" vertical="center" textRotation="90"/>
      <protection locked="0"/>
    </xf>
    <xf numFmtId="0" fontId="3" fillId="35" borderId="64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53" applyFont="1" applyAlignment="1" applyProtection="1">
      <alignment horizontal="center"/>
      <protection/>
    </xf>
    <xf numFmtId="0" fontId="2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65" xfId="0" applyBorder="1" applyAlignment="1">
      <alignment/>
    </xf>
    <xf numFmtId="0" fontId="3" fillId="35" borderId="63" xfId="0" applyFont="1" applyFill="1" applyBorder="1" applyAlignment="1" applyProtection="1">
      <alignment horizontal="center" textRotation="90"/>
      <protection locked="0"/>
    </xf>
    <xf numFmtId="0" fontId="3" fillId="35" borderId="64" xfId="0" applyFont="1" applyFill="1" applyBorder="1" applyAlignment="1" applyProtection="1">
      <alignment horizontal="center" textRotation="90"/>
      <protection locked="0"/>
    </xf>
    <xf numFmtId="0" fontId="3" fillId="35" borderId="66" xfId="0" applyFont="1" applyFill="1" applyBorder="1" applyAlignment="1" applyProtection="1">
      <alignment horizontal="center" textRotation="90"/>
      <protection locked="0"/>
    </xf>
    <xf numFmtId="0" fontId="3" fillId="35" borderId="67" xfId="0" applyFont="1" applyFill="1" applyBorder="1" applyAlignment="1" applyProtection="1">
      <alignment horizontal="center" textRotation="90"/>
      <protection locked="0"/>
    </xf>
    <xf numFmtId="0" fontId="2" fillId="0" borderId="19" xfId="0" applyFont="1" applyBorder="1" applyAlignment="1">
      <alignment/>
    </xf>
    <xf numFmtId="0" fontId="2" fillId="0" borderId="6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Border="1" applyAlignment="1" applyProtection="1">
      <alignment horizontal="left" vertical="center"/>
      <protection locked="0"/>
    </xf>
    <xf numFmtId="0" fontId="15" fillId="39" borderId="0" xfId="0" applyFont="1" applyFill="1" applyBorder="1" applyAlignment="1" applyProtection="1">
      <alignment horizontal="center" vertic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657225</xdr:colOff>
      <xdr:row>2</xdr:row>
      <xdr:rowOff>123825</xdr:rowOff>
    </xdr:to>
    <xdr:pic>
      <xdr:nvPicPr>
        <xdr:cNvPr id="1" name="Picture 1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28575</xdr:rowOff>
    </xdr:from>
    <xdr:to>
      <xdr:col>41</xdr:col>
      <xdr:colOff>57150</xdr:colOff>
      <xdr:row>2</xdr:row>
      <xdr:rowOff>142875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285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66675</xdr:colOff>
      <xdr:row>62</xdr:row>
      <xdr:rowOff>95250</xdr:rowOff>
    </xdr:from>
    <xdr:ext cx="7143750" cy="866775"/>
    <xdr:sp>
      <xdr:nvSpPr>
        <xdr:cNvPr id="3" name="TextBox 1"/>
        <xdr:cNvSpPr txBox="1">
          <a:spLocks noChangeArrowheads="1"/>
        </xdr:cNvSpPr>
      </xdr:nvSpPr>
      <xdr:spPr>
        <a:xfrm>
          <a:off x="1724025" y="9963150"/>
          <a:ext cx="7143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all the observers for helping today and to the riders for supporting the 2nd time we have ran the big lap trial , hope you all enjoyed it today your comment would be good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next trial will be 11th September at Kirkby ground, 11am start all classes catered for - Thanks tatty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9"/>
  <sheetViews>
    <sheetView showGridLines="0" tabSelected="1"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8" sqref="A28:AO61"/>
    </sheetView>
  </sheetViews>
  <sheetFormatPr defaultColWidth="9.140625" defaultRowHeight="12.75"/>
  <cols>
    <col min="1" max="1" width="3.421875" style="10" customWidth="1"/>
    <col min="2" max="2" width="21.421875" style="10" customWidth="1"/>
    <col min="3" max="3" width="5.00390625" style="0" customWidth="1"/>
    <col min="4" max="4" width="7.421875" style="0" customWidth="1"/>
    <col min="5" max="5" width="3.8515625" style="0" customWidth="1"/>
    <col min="6" max="7" width="4.0039062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421875" style="0" customWidth="1"/>
    <col min="12" max="12" width="4.28125" style="0" customWidth="1"/>
    <col min="13" max="14" width="4.421875" style="0" customWidth="1"/>
    <col min="15" max="15" width="4.28125" style="0" customWidth="1"/>
    <col min="16" max="16" width="5.00390625" style="0" customWidth="1"/>
    <col min="17" max="17" width="4.57421875" style="0" customWidth="1"/>
    <col min="18" max="18" width="4.8515625" style="0" customWidth="1"/>
    <col min="19" max="20" width="4.7109375" style="0" customWidth="1"/>
    <col min="21" max="21" width="4.28125" style="0" customWidth="1"/>
    <col min="22" max="22" width="4.8515625" style="0" customWidth="1"/>
    <col min="23" max="23" width="4.7109375" style="0" customWidth="1"/>
    <col min="24" max="24" width="7.00390625" style="0" customWidth="1"/>
    <col min="25" max="25" width="13.8515625" style="0" customWidth="1"/>
    <col min="26" max="26" width="4.8515625" style="0" hidden="1" customWidth="1"/>
    <col min="27" max="27" width="8.421875" style="0" hidden="1" customWidth="1"/>
    <col min="28" max="28" width="0" style="0" hidden="1" customWidth="1"/>
    <col min="29" max="29" width="1.57421875" style="0" hidden="1" customWidth="1"/>
    <col min="30" max="32" width="0" style="0" hidden="1" customWidth="1"/>
    <col min="33" max="33" width="2.140625" style="0" hidden="1" customWidth="1"/>
    <col min="34" max="36" width="0" style="0" hidden="1" customWidth="1"/>
    <col min="37" max="37" width="2.140625" style="0" hidden="1" customWidth="1"/>
    <col min="38" max="40" width="0" style="0" hidden="1" customWidth="1"/>
  </cols>
  <sheetData>
    <row r="1" spans="3:25" ht="19.5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3:25" ht="20.25"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3:25" ht="12.75">
      <c r="C3" s="165" t="s">
        <v>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3:25" ht="15" customHeight="1">
      <c r="C4" s="166" t="s">
        <v>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2:25" ht="14.25" customHeight="1">
      <c r="B5" s="3" t="s">
        <v>95</v>
      </c>
      <c r="L5" s="167" t="s">
        <v>96</v>
      </c>
      <c r="M5" s="167"/>
      <c r="N5" s="167"/>
      <c r="O5" s="167"/>
      <c r="P5" s="167"/>
      <c r="Q5" s="167"/>
      <c r="R5" s="165"/>
      <c r="S5" s="167"/>
      <c r="T5" s="167"/>
      <c r="U5" s="167"/>
      <c r="V5" s="167"/>
      <c r="W5" s="167"/>
      <c r="X5" s="167"/>
      <c r="Y5" s="167"/>
    </row>
    <row r="6" spans="1:40" ht="12" customHeight="1" thickBot="1">
      <c r="A6" s="168" t="s">
        <v>65</v>
      </c>
      <c r="B6" s="169"/>
      <c r="C6" s="169"/>
      <c r="D6" s="108"/>
      <c r="E6" s="110"/>
      <c r="H6" s="109"/>
      <c r="I6" s="109"/>
      <c r="J6" s="109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W6" s="108"/>
      <c r="X6" s="108"/>
      <c r="Y6" s="108"/>
      <c r="Z6" s="159" t="s">
        <v>52</v>
      </c>
      <c r="AA6" s="64"/>
      <c r="AB6" s="64"/>
      <c r="AC6" s="65"/>
      <c r="AD6" s="159" t="s">
        <v>50</v>
      </c>
      <c r="AE6" s="64"/>
      <c r="AF6" s="64"/>
      <c r="AG6" s="65"/>
      <c r="AH6" s="159" t="s">
        <v>51</v>
      </c>
      <c r="AI6" s="64"/>
      <c r="AJ6" s="64"/>
      <c r="AK6" s="65"/>
      <c r="AL6" s="159" t="s">
        <v>53</v>
      </c>
      <c r="AM6" s="64"/>
      <c r="AN6" s="64"/>
    </row>
    <row r="7" spans="1:40" s="1" customFormat="1" ht="15.75" customHeight="1" thickBot="1">
      <c r="A7" s="117" t="s">
        <v>1</v>
      </c>
      <c r="B7" s="118" t="s">
        <v>8</v>
      </c>
      <c r="C7" s="119" t="s">
        <v>0</v>
      </c>
      <c r="D7" s="120" t="s">
        <v>2</v>
      </c>
      <c r="E7" s="124">
        <v>1</v>
      </c>
      <c r="F7" s="125">
        <v>2</v>
      </c>
      <c r="G7" s="125">
        <v>3</v>
      </c>
      <c r="H7" s="125">
        <v>4</v>
      </c>
      <c r="I7" s="125">
        <v>5</v>
      </c>
      <c r="J7" s="125">
        <v>6</v>
      </c>
      <c r="K7" s="125">
        <v>7</v>
      </c>
      <c r="L7" s="125">
        <v>8</v>
      </c>
      <c r="M7" s="125">
        <v>9</v>
      </c>
      <c r="N7" s="125">
        <v>10</v>
      </c>
      <c r="O7" s="125">
        <v>11</v>
      </c>
      <c r="P7" s="125">
        <v>12</v>
      </c>
      <c r="Q7" s="125">
        <v>13</v>
      </c>
      <c r="R7" s="125">
        <v>14</v>
      </c>
      <c r="S7" s="125">
        <v>15</v>
      </c>
      <c r="T7" s="125">
        <v>16</v>
      </c>
      <c r="U7" s="125">
        <v>17</v>
      </c>
      <c r="V7" s="125">
        <v>18</v>
      </c>
      <c r="W7" s="125">
        <v>19</v>
      </c>
      <c r="X7" s="125">
        <v>20</v>
      </c>
      <c r="Y7" s="126" t="s">
        <v>6</v>
      </c>
      <c r="Z7" s="160"/>
      <c r="AA7" s="66" t="s">
        <v>48</v>
      </c>
      <c r="AB7" s="66" t="s">
        <v>49</v>
      </c>
      <c r="AC7" s="61"/>
      <c r="AD7" s="160"/>
      <c r="AE7" s="66" t="s">
        <v>48</v>
      </c>
      <c r="AF7" s="66" t="s">
        <v>49</v>
      </c>
      <c r="AG7" s="61"/>
      <c r="AH7" s="160"/>
      <c r="AI7" s="66" t="s">
        <v>48</v>
      </c>
      <c r="AJ7" s="66" t="s">
        <v>49</v>
      </c>
      <c r="AK7" s="61"/>
      <c r="AL7" s="160"/>
      <c r="AM7" s="66" t="s">
        <v>48</v>
      </c>
      <c r="AN7" s="66" t="s">
        <v>49</v>
      </c>
    </row>
    <row r="8" spans="1:41" s="1" customFormat="1" ht="12" customHeight="1">
      <c r="A8" s="139">
        <v>94</v>
      </c>
      <c r="B8" s="140" t="s">
        <v>103</v>
      </c>
      <c r="C8" s="141" t="s">
        <v>66</v>
      </c>
      <c r="D8" s="142" t="s">
        <v>66</v>
      </c>
      <c r="E8" s="143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4">
        <v>0</v>
      </c>
      <c r="Z8" s="62" t="e">
        <f>AA8+AB8</f>
        <v>#REF!</v>
      </c>
      <c r="AA8" s="63">
        <f>COUNTIF(E11:X11,0)</f>
        <v>16</v>
      </c>
      <c r="AB8" s="63" t="e">
        <f>COUNTIF(#REF!,0)</f>
        <v>#REF!</v>
      </c>
      <c r="AC8" s="61"/>
      <c r="AD8" s="62" t="e">
        <f>AE8+AF8</f>
        <v>#REF!</v>
      </c>
      <c r="AE8" s="63">
        <f>COUNTIF(E11:X11,1)</f>
        <v>3</v>
      </c>
      <c r="AF8" s="63" t="e">
        <f>COUNTIF(#REF!,1)</f>
        <v>#REF!</v>
      </c>
      <c r="AG8" s="61"/>
      <c r="AH8" s="62" t="e">
        <f>AI8+AJ8</f>
        <v>#REF!</v>
      </c>
      <c r="AI8" s="63">
        <f>COUNTIF(E11:X11,2)</f>
        <v>1</v>
      </c>
      <c r="AJ8" s="63" t="e">
        <f>COUNTIF(#REF!,2)</f>
        <v>#REF!</v>
      </c>
      <c r="AK8" s="61"/>
      <c r="AL8" s="62" t="e">
        <f>AM8+AN8</f>
        <v>#REF!</v>
      </c>
      <c r="AM8" s="63">
        <f>COUNTIF(E11:X11,3)</f>
        <v>0</v>
      </c>
      <c r="AN8" s="63" t="e">
        <f>COUNTIF(#REF!,3)</f>
        <v>#REF!</v>
      </c>
      <c r="AO8" s="1" t="s">
        <v>94</v>
      </c>
    </row>
    <row r="9" spans="1:40" s="1" customFormat="1" ht="12" customHeight="1">
      <c r="A9" s="145">
        <v>98</v>
      </c>
      <c r="B9" s="146" t="s">
        <v>99</v>
      </c>
      <c r="C9" s="147" t="s">
        <v>66</v>
      </c>
      <c r="D9" s="148" t="s">
        <v>66</v>
      </c>
      <c r="E9" s="149">
        <v>0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1</v>
      </c>
      <c r="Y9" s="150">
        <v>2</v>
      </c>
      <c r="Z9" s="62"/>
      <c r="AA9" s="63"/>
      <c r="AB9" s="63"/>
      <c r="AC9" s="61"/>
      <c r="AD9" s="62"/>
      <c r="AE9" s="63"/>
      <c r="AF9" s="63"/>
      <c r="AG9" s="61"/>
      <c r="AH9" s="62"/>
      <c r="AI9" s="63"/>
      <c r="AJ9" s="63"/>
      <c r="AK9" s="61"/>
      <c r="AL9" s="62"/>
      <c r="AM9" s="63"/>
      <c r="AN9" s="63"/>
    </row>
    <row r="10" spans="1:40" s="1" customFormat="1" ht="12" customHeight="1" thickBot="1">
      <c r="A10" s="145">
        <v>97</v>
      </c>
      <c r="B10" s="146" t="s">
        <v>100</v>
      </c>
      <c r="C10" s="147" t="s">
        <v>66</v>
      </c>
      <c r="D10" s="148" t="s">
        <v>66</v>
      </c>
      <c r="E10" s="149">
        <v>0</v>
      </c>
      <c r="F10" s="147">
        <v>1</v>
      </c>
      <c r="G10" s="147">
        <v>0</v>
      </c>
      <c r="H10" s="147">
        <v>0</v>
      </c>
      <c r="I10" s="147">
        <v>0</v>
      </c>
      <c r="J10" s="147">
        <v>1</v>
      </c>
      <c r="K10" s="147">
        <v>0</v>
      </c>
      <c r="L10" s="147">
        <v>1</v>
      </c>
      <c r="M10" s="147">
        <v>1</v>
      </c>
      <c r="N10" s="147">
        <v>0</v>
      </c>
      <c r="O10" s="147">
        <v>1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51">
        <v>5</v>
      </c>
      <c r="Z10" s="62" t="e">
        <f>AA10+AB10</f>
        <v>#REF!</v>
      </c>
      <c r="AA10" s="63" t="e">
        <f>COUNTIF(#REF!,0)</f>
        <v>#REF!</v>
      </c>
      <c r="AB10" s="63" t="e">
        <f>COUNTIF(#REF!,0)</f>
        <v>#REF!</v>
      </c>
      <c r="AC10" s="61"/>
      <c r="AD10" s="62" t="e">
        <f>AE10+AF10</f>
        <v>#REF!</v>
      </c>
      <c r="AE10" s="63" t="e">
        <f>COUNTIF(#REF!,1)</f>
        <v>#REF!</v>
      </c>
      <c r="AF10" s="63" t="e">
        <f>COUNTIF(#REF!,1)</f>
        <v>#REF!</v>
      </c>
      <c r="AG10" s="61"/>
      <c r="AH10" s="62" t="e">
        <f>AI10+AJ10</f>
        <v>#REF!</v>
      </c>
      <c r="AI10" s="63" t="e">
        <f>COUNTIF(#REF!,2)</f>
        <v>#REF!</v>
      </c>
      <c r="AJ10" s="63" t="e">
        <f>COUNTIF(#REF!,2)</f>
        <v>#REF!</v>
      </c>
      <c r="AK10" s="61"/>
      <c r="AL10" s="62" t="e">
        <f>AM10+AN10</f>
        <v>#REF!</v>
      </c>
      <c r="AM10" s="63" t="e">
        <f>COUNTIF(#REF!,3)</f>
        <v>#REF!</v>
      </c>
      <c r="AN10" s="63" t="e">
        <f>COUNTIF(#REF!,3)</f>
        <v>#REF!</v>
      </c>
    </row>
    <row r="11" spans="1:40" s="1" customFormat="1" ht="12" customHeight="1">
      <c r="A11" s="133">
        <v>100</v>
      </c>
      <c r="B11" s="134" t="s">
        <v>97</v>
      </c>
      <c r="C11" s="135" t="s">
        <v>67</v>
      </c>
      <c r="D11" s="136" t="s">
        <v>66</v>
      </c>
      <c r="E11" s="137">
        <v>0</v>
      </c>
      <c r="F11" s="135">
        <v>0</v>
      </c>
      <c r="G11" s="135">
        <v>1</v>
      </c>
      <c r="H11" s="135">
        <v>0</v>
      </c>
      <c r="I11" s="135">
        <v>0</v>
      </c>
      <c r="J11" s="135">
        <v>0</v>
      </c>
      <c r="K11" s="135">
        <v>0</v>
      </c>
      <c r="L11" s="135">
        <v>2</v>
      </c>
      <c r="M11" s="135">
        <v>1</v>
      </c>
      <c r="N11" s="135">
        <v>0</v>
      </c>
      <c r="O11" s="135">
        <v>1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8">
        <v>5</v>
      </c>
      <c r="Z11" s="62" t="e">
        <f>AA11+AB11</f>
        <v>#REF!</v>
      </c>
      <c r="AA11" s="63">
        <f>COUNTIF(E9:X9,0)</f>
        <v>18</v>
      </c>
      <c r="AB11" s="63" t="e">
        <f>COUNTIF(#REF!,0)</f>
        <v>#REF!</v>
      </c>
      <c r="AC11" s="61"/>
      <c r="AD11" s="62" t="e">
        <f>AE11+AF11</f>
        <v>#REF!</v>
      </c>
      <c r="AE11" s="63">
        <f>COUNTIF(E9:X9,1)</f>
        <v>2</v>
      </c>
      <c r="AF11" s="63" t="e">
        <f>COUNTIF(#REF!,1)</f>
        <v>#REF!</v>
      </c>
      <c r="AG11" s="61"/>
      <c r="AH11" s="62" t="e">
        <f>AI11+AJ11</f>
        <v>#REF!</v>
      </c>
      <c r="AI11" s="63">
        <f>COUNTIF(E9:X9,2)</f>
        <v>0</v>
      </c>
      <c r="AJ11" s="63" t="e">
        <f>COUNTIF(#REF!,2)</f>
        <v>#REF!</v>
      </c>
      <c r="AK11" s="61"/>
      <c r="AL11" s="62" t="e">
        <f>AM11+AN11</f>
        <v>#REF!</v>
      </c>
      <c r="AM11" s="63">
        <f>COUNTIF(E9:X9,3)</f>
        <v>0</v>
      </c>
      <c r="AN11" s="63" t="e">
        <f>COUNTIF(#REF!,3)</f>
        <v>#REF!</v>
      </c>
    </row>
    <row r="12" spans="1:40" s="1" customFormat="1" ht="12" customHeight="1">
      <c r="A12" s="145">
        <v>99</v>
      </c>
      <c r="B12" s="146" t="s">
        <v>98</v>
      </c>
      <c r="C12" s="147" t="s">
        <v>66</v>
      </c>
      <c r="D12" s="148" t="s">
        <v>66</v>
      </c>
      <c r="E12" s="149">
        <v>0</v>
      </c>
      <c r="F12" s="147">
        <v>1</v>
      </c>
      <c r="G12" s="147">
        <v>1</v>
      </c>
      <c r="H12" s="147">
        <v>0</v>
      </c>
      <c r="I12" s="147">
        <v>0</v>
      </c>
      <c r="J12" s="147">
        <v>2</v>
      </c>
      <c r="K12" s="147">
        <v>2</v>
      </c>
      <c r="L12" s="147">
        <v>1</v>
      </c>
      <c r="M12" s="147">
        <v>6</v>
      </c>
      <c r="N12" s="147">
        <v>0</v>
      </c>
      <c r="O12" s="147">
        <v>1</v>
      </c>
      <c r="P12" s="147">
        <v>1</v>
      </c>
      <c r="Q12" s="147">
        <v>0</v>
      </c>
      <c r="R12" s="147">
        <v>1</v>
      </c>
      <c r="S12" s="147">
        <v>0</v>
      </c>
      <c r="T12" s="147">
        <v>0</v>
      </c>
      <c r="U12" s="147">
        <v>0</v>
      </c>
      <c r="V12" s="147">
        <v>1</v>
      </c>
      <c r="W12" s="147">
        <v>0</v>
      </c>
      <c r="X12" s="147">
        <v>1</v>
      </c>
      <c r="Y12" s="151">
        <v>18</v>
      </c>
      <c r="Z12" s="62" t="e">
        <f>AA12+AB12</f>
        <v>#REF!</v>
      </c>
      <c r="AA12" s="63">
        <f>COUNTIF(E13:X13,0)</f>
        <v>7</v>
      </c>
      <c r="AB12" s="63" t="e">
        <f>COUNTIF(#REF!,0)</f>
        <v>#REF!</v>
      </c>
      <c r="AC12" s="61"/>
      <c r="AD12" s="62" t="e">
        <f>AE12+AF12</f>
        <v>#REF!</v>
      </c>
      <c r="AE12" s="63">
        <f>COUNTIF(E13:X13,1)</f>
        <v>4</v>
      </c>
      <c r="AF12" s="63" t="e">
        <f>COUNTIF(#REF!,1)</f>
        <v>#REF!</v>
      </c>
      <c r="AG12" s="61"/>
      <c r="AH12" s="62" t="e">
        <f>AI12+AJ12</f>
        <v>#REF!</v>
      </c>
      <c r="AI12" s="63">
        <f>COUNTIF(E13:X13,2)</f>
        <v>3</v>
      </c>
      <c r="AJ12" s="63" t="e">
        <f>COUNTIF(#REF!,2)</f>
        <v>#REF!</v>
      </c>
      <c r="AK12" s="61"/>
      <c r="AL12" s="62" t="e">
        <f>AM12+AN12</f>
        <v>#REF!</v>
      </c>
      <c r="AM12" s="63">
        <f>COUNTIF(E13:X13,3)</f>
        <v>2</v>
      </c>
      <c r="AN12" s="63" t="e">
        <f>COUNTIF(#REF!,3)</f>
        <v>#REF!</v>
      </c>
    </row>
    <row r="13" spans="1:40" s="1" customFormat="1" ht="12" customHeight="1">
      <c r="A13" s="145">
        <v>96</v>
      </c>
      <c r="B13" s="146" t="s">
        <v>101</v>
      </c>
      <c r="C13" s="147" t="s">
        <v>74</v>
      </c>
      <c r="D13" s="148" t="s">
        <v>66</v>
      </c>
      <c r="E13" s="149">
        <v>0</v>
      </c>
      <c r="F13" s="147">
        <v>2</v>
      </c>
      <c r="G13" s="147">
        <v>0</v>
      </c>
      <c r="H13" s="147">
        <v>2</v>
      </c>
      <c r="I13" s="147">
        <v>0</v>
      </c>
      <c r="J13" s="147">
        <v>2</v>
      </c>
      <c r="K13" s="147">
        <v>3</v>
      </c>
      <c r="L13" s="147">
        <v>6</v>
      </c>
      <c r="M13" s="147">
        <v>6</v>
      </c>
      <c r="N13" s="147">
        <v>1</v>
      </c>
      <c r="O13" s="147">
        <v>1</v>
      </c>
      <c r="P13" s="147">
        <v>0</v>
      </c>
      <c r="Q13" s="147">
        <v>3</v>
      </c>
      <c r="R13" s="147">
        <v>1</v>
      </c>
      <c r="S13" s="147">
        <v>10</v>
      </c>
      <c r="T13" s="147">
        <v>0</v>
      </c>
      <c r="U13" s="147">
        <v>0</v>
      </c>
      <c r="V13" s="147">
        <v>1</v>
      </c>
      <c r="W13" s="147">
        <v>0</v>
      </c>
      <c r="X13" s="147">
        <v>4</v>
      </c>
      <c r="Y13" s="150">
        <v>42</v>
      </c>
      <c r="Z13" s="62"/>
      <c r="AA13" s="63"/>
      <c r="AB13" s="63"/>
      <c r="AC13" s="61"/>
      <c r="AD13" s="62"/>
      <c r="AE13" s="63"/>
      <c r="AF13" s="63"/>
      <c r="AG13" s="61"/>
      <c r="AH13" s="62"/>
      <c r="AI13" s="63"/>
      <c r="AJ13" s="63"/>
      <c r="AK13" s="61"/>
      <c r="AL13" s="62"/>
      <c r="AM13" s="63"/>
      <c r="AN13" s="63"/>
    </row>
    <row r="14" spans="1:40" s="1" customFormat="1" ht="12" customHeight="1">
      <c r="A14" s="145">
        <v>95</v>
      </c>
      <c r="B14" s="146" t="s">
        <v>102</v>
      </c>
      <c r="C14" s="147" t="s">
        <v>9</v>
      </c>
      <c r="D14" s="148" t="s">
        <v>66</v>
      </c>
      <c r="E14" s="149">
        <v>0</v>
      </c>
      <c r="F14" s="147">
        <v>0</v>
      </c>
      <c r="G14" s="147">
        <v>2</v>
      </c>
      <c r="H14" s="147">
        <v>3</v>
      </c>
      <c r="I14" s="147">
        <v>0</v>
      </c>
      <c r="J14" s="147">
        <v>1</v>
      </c>
      <c r="K14" s="147">
        <v>2</v>
      </c>
      <c r="L14" s="147">
        <v>6</v>
      </c>
      <c r="M14" s="147">
        <v>6</v>
      </c>
      <c r="N14" s="147">
        <v>0</v>
      </c>
      <c r="O14" s="147">
        <v>5</v>
      </c>
      <c r="P14" s="147">
        <v>1</v>
      </c>
      <c r="Q14" s="147">
        <v>2</v>
      </c>
      <c r="R14" s="147">
        <v>3</v>
      </c>
      <c r="S14" s="147">
        <v>0</v>
      </c>
      <c r="T14" s="147">
        <v>0</v>
      </c>
      <c r="U14" s="147">
        <v>0</v>
      </c>
      <c r="V14" s="147">
        <v>1</v>
      </c>
      <c r="W14" s="147">
        <v>0</v>
      </c>
      <c r="X14" s="147">
        <v>1</v>
      </c>
      <c r="Y14" s="151">
        <v>33</v>
      </c>
      <c r="Z14" s="62" t="e">
        <f>AA14+AB14</f>
        <v>#REF!</v>
      </c>
      <c r="AA14" s="63">
        <f>COUNTIF(E21:X21,0)</f>
        <v>11</v>
      </c>
      <c r="AB14" s="63" t="e">
        <f>COUNTIF(#REF!,0)</f>
        <v>#REF!</v>
      </c>
      <c r="AC14" s="61"/>
      <c r="AD14" s="62" t="e">
        <f>AE14+AF14</f>
        <v>#REF!</v>
      </c>
      <c r="AE14" s="63">
        <f>COUNTIF(E21:X21,1)</f>
        <v>4</v>
      </c>
      <c r="AF14" s="63" t="e">
        <f>COUNTIF(#REF!,1)</f>
        <v>#REF!</v>
      </c>
      <c r="AG14" s="61"/>
      <c r="AH14" s="62" t="e">
        <f>AI14+AJ14</f>
        <v>#REF!</v>
      </c>
      <c r="AI14" s="63">
        <f>COUNTIF(E21:X21,2)</f>
        <v>3</v>
      </c>
      <c r="AJ14" s="63" t="e">
        <f>COUNTIF(#REF!,2)</f>
        <v>#REF!</v>
      </c>
      <c r="AK14" s="61"/>
      <c r="AL14" s="62" t="e">
        <f>AM14+AN14</f>
        <v>#REF!</v>
      </c>
      <c r="AM14" s="63">
        <f>COUNTIF(E21:X21,3)</f>
        <v>0</v>
      </c>
      <c r="AN14" s="63" t="e">
        <f>COUNTIF(#REF!,3)</f>
        <v>#REF!</v>
      </c>
    </row>
    <row r="15" spans="1:40" s="1" customFormat="1" ht="12" customHeight="1">
      <c r="A15" s="186"/>
      <c r="B15" s="187"/>
      <c r="C15" s="186"/>
      <c r="D15" s="188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9"/>
      <c r="Z15" s="86"/>
      <c r="AA15" s="87"/>
      <c r="AB15" s="87"/>
      <c r="AC15" s="61"/>
      <c r="AD15" s="86"/>
      <c r="AE15" s="87"/>
      <c r="AF15" s="87"/>
      <c r="AG15" s="61"/>
      <c r="AH15" s="86"/>
      <c r="AI15" s="87"/>
      <c r="AJ15" s="87"/>
      <c r="AK15" s="61"/>
      <c r="AL15" s="86"/>
      <c r="AM15" s="87"/>
      <c r="AN15" s="87"/>
    </row>
    <row r="16" spans="1:41" s="1" customFormat="1" ht="12" customHeight="1">
      <c r="A16" s="145">
        <v>10</v>
      </c>
      <c r="B16" s="146" t="s">
        <v>91</v>
      </c>
      <c r="C16" s="147" t="s">
        <v>88</v>
      </c>
      <c r="D16" s="148" t="s">
        <v>88</v>
      </c>
      <c r="E16" s="149">
        <v>0</v>
      </c>
      <c r="F16" s="147">
        <v>0</v>
      </c>
      <c r="G16" s="147">
        <v>3</v>
      </c>
      <c r="H16" s="147">
        <v>0</v>
      </c>
      <c r="I16" s="147">
        <v>0</v>
      </c>
      <c r="J16" s="147">
        <v>0</v>
      </c>
      <c r="K16" s="147">
        <v>1</v>
      </c>
      <c r="L16" s="147">
        <v>4</v>
      </c>
      <c r="M16" s="147">
        <v>0</v>
      </c>
      <c r="N16" s="147">
        <v>1</v>
      </c>
      <c r="O16" s="147">
        <v>3</v>
      </c>
      <c r="P16" s="147">
        <v>4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1</v>
      </c>
      <c r="W16" s="147">
        <v>0</v>
      </c>
      <c r="X16" s="147">
        <v>1</v>
      </c>
      <c r="Y16" s="150">
        <v>18</v>
      </c>
      <c r="Z16" s="86"/>
      <c r="AA16" s="87">
        <f>COUNTIF(E12:X12,0)</f>
        <v>9</v>
      </c>
      <c r="AB16" s="87"/>
      <c r="AC16" s="61"/>
      <c r="AD16" s="86"/>
      <c r="AE16" s="87">
        <f>COUNTIF(E12:X12,1)</f>
        <v>8</v>
      </c>
      <c r="AF16" s="87"/>
      <c r="AG16" s="61"/>
      <c r="AH16" s="86"/>
      <c r="AI16" s="87">
        <f>COUNTIF(E12:X12,2)</f>
        <v>2</v>
      </c>
      <c r="AJ16" s="87"/>
      <c r="AK16" s="61"/>
      <c r="AL16" s="86"/>
      <c r="AM16" s="87">
        <f>COUNTIF(E12:X12,3)</f>
        <v>0</v>
      </c>
      <c r="AN16" s="87"/>
      <c r="AO16" s="184" t="s">
        <v>125</v>
      </c>
    </row>
    <row r="17" spans="1:40" s="1" customFormat="1" ht="12" customHeight="1">
      <c r="A17" s="145">
        <v>11</v>
      </c>
      <c r="B17" s="146" t="s">
        <v>109</v>
      </c>
      <c r="C17" s="147" t="s">
        <v>88</v>
      </c>
      <c r="D17" s="148" t="s">
        <v>88</v>
      </c>
      <c r="E17" s="149">
        <v>2</v>
      </c>
      <c r="F17" s="147">
        <v>0</v>
      </c>
      <c r="G17" s="147">
        <v>0</v>
      </c>
      <c r="H17" s="147">
        <v>3</v>
      </c>
      <c r="I17" s="147">
        <v>0</v>
      </c>
      <c r="J17" s="147">
        <v>0</v>
      </c>
      <c r="K17" s="147">
        <v>6</v>
      </c>
      <c r="L17" s="147">
        <v>1</v>
      </c>
      <c r="M17" s="147">
        <v>0</v>
      </c>
      <c r="N17" s="147">
        <v>0</v>
      </c>
      <c r="O17" s="147">
        <v>6</v>
      </c>
      <c r="P17" s="147">
        <v>6</v>
      </c>
      <c r="Q17" s="147">
        <v>0</v>
      </c>
      <c r="R17" s="147">
        <v>0</v>
      </c>
      <c r="S17" s="147">
        <v>0</v>
      </c>
      <c r="T17" s="147">
        <v>0</v>
      </c>
      <c r="U17" s="147">
        <v>1</v>
      </c>
      <c r="V17" s="147">
        <v>0</v>
      </c>
      <c r="W17" s="147">
        <v>0</v>
      </c>
      <c r="X17" s="147">
        <v>0</v>
      </c>
      <c r="Y17" s="150">
        <v>25</v>
      </c>
      <c r="Z17" s="86"/>
      <c r="AA17" s="87">
        <f>COUNTIF(E14:X14,0)</f>
        <v>8</v>
      </c>
      <c r="AB17" s="87"/>
      <c r="AC17" s="61"/>
      <c r="AD17" s="86"/>
      <c r="AE17" s="87">
        <f>COUNTIF(E14:X14,1)</f>
        <v>4</v>
      </c>
      <c r="AF17" s="87"/>
      <c r="AG17" s="61"/>
      <c r="AH17" s="86"/>
      <c r="AI17" s="87">
        <f>COUNTIF(E14:X14,2)</f>
        <v>3</v>
      </c>
      <c r="AJ17" s="87"/>
      <c r="AK17" s="61"/>
      <c r="AL17" s="86"/>
      <c r="AM17" s="87">
        <f>COUNTIF(E14:X14,3)</f>
        <v>2</v>
      </c>
      <c r="AN17" s="87"/>
    </row>
    <row r="18" spans="1:40" s="1" customFormat="1" ht="12" customHeight="1">
      <c r="A18" s="145">
        <v>5</v>
      </c>
      <c r="B18" s="146" t="s">
        <v>107</v>
      </c>
      <c r="C18" s="147" t="s">
        <v>88</v>
      </c>
      <c r="D18" s="148" t="s">
        <v>88</v>
      </c>
      <c r="E18" s="149">
        <v>2</v>
      </c>
      <c r="F18" s="147">
        <v>0</v>
      </c>
      <c r="G18" s="147">
        <v>7</v>
      </c>
      <c r="H18" s="147">
        <v>1</v>
      </c>
      <c r="I18" s="147">
        <v>1</v>
      </c>
      <c r="J18" s="147">
        <v>0</v>
      </c>
      <c r="K18" s="147">
        <v>6</v>
      </c>
      <c r="L18" s="147">
        <v>4</v>
      </c>
      <c r="M18" s="147">
        <v>0</v>
      </c>
      <c r="N18" s="147">
        <v>0</v>
      </c>
      <c r="O18" s="147">
        <v>6</v>
      </c>
      <c r="P18" s="147">
        <v>6</v>
      </c>
      <c r="Q18" s="147">
        <v>0</v>
      </c>
      <c r="R18" s="147">
        <v>1</v>
      </c>
      <c r="S18" s="147">
        <v>0</v>
      </c>
      <c r="T18" s="147">
        <v>1</v>
      </c>
      <c r="U18" s="147">
        <v>1</v>
      </c>
      <c r="V18" s="147">
        <v>0</v>
      </c>
      <c r="W18" s="147">
        <v>1</v>
      </c>
      <c r="X18" s="147">
        <v>0</v>
      </c>
      <c r="Y18" s="150">
        <v>37</v>
      </c>
      <c r="Z18" s="86"/>
      <c r="AA18" s="87">
        <f>COUNTIF(E10:X10,0)</f>
        <v>15</v>
      </c>
      <c r="AB18" s="87"/>
      <c r="AC18" s="61"/>
      <c r="AD18" s="86"/>
      <c r="AE18" s="87">
        <f>COUNTIF(E10:X10,1)</f>
        <v>5</v>
      </c>
      <c r="AF18" s="87"/>
      <c r="AG18" s="61"/>
      <c r="AH18" s="86"/>
      <c r="AI18" s="87">
        <f>COUNTIF(E10:X10,2)</f>
        <v>0</v>
      </c>
      <c r="AJ18" s="87"/>
      <c r="AK18" s="61"/>
      <c r="AL18" s="86"/>
      <c r="AM18" s="87">
        <f>COUNTIF(E10:X10,3)</f>
        <v>0</v>
      </c>
      <c r="AN18" s="87"/>
    </row>
    <row r="19" spans="1:40" s="1" customFormat="1" ht="12" customHeight="1">
      <c r="A19" s="145">
        <v>9</v>
      </c>
      <c r="B19" s="146" t="s">
        <v>92</v>
      </c>
      <c r="C19" s="147" t="s">
        <v>88</v>
      </c>
      <c r="D19" s="148" t="s">
        <v>88</v>
      </c>
      <c r="E19" s="149">
        <v>1</v>
      </c>
      <c r="F19" s="147">
        <v>0</v>
      </c>
      <c r="G19" s="147">
        <v>8</v>
      </c>
      <c r="H19" s="147">
        <v>2</v>
      </c>
      <c r="I19" s="147">
        <v>0</v>
      </c>
      <c r="J19" s="147">
        <v>0</v>
      </c>
      <c r="K19" s="147">
        <v>6</v>
      </c>
      <c r="L19" s="147">
        <v>6</v>
      </c>
      <c r="M19" s="147">
        <v>5</v>
      </c>
      <c r="N19" s="147">
        <v>0</v>
      </c>
      <c r="O19" s="147">
        <v>6</v>
      </c>
      <c r="P19" s="147">
        <v>8</v>
      </c>
      <c r="Q19" s="147">
        <v>1</v>
      </c>
      <c r="R19" s="147">
        <v>1</v>
      </c>
      <c r="S19" s="147">
        <v>2</v>
      </c>
      <c r="T19" s="147">
        <v>2</v>
      </c>
      <c r="U19" s="147">
        <v>0</v>
      </c>
      <c r="V19" s="147">
        <v>1</v>
      </c>
      <c r="W19" s="147">
        <v>0</v>
      </c>
      <c r="X19" s="147">
        <v>1</v>
      </c>
      <c r="Y19" s="150">
        <v>50</v>
      </c>
      <c r="Z19" s="88" t="e">
        <f>#N/A</f>
        <v>#N/A</v>
      </c>
      <c r="AA19" s="89" t="e">
        <f>#N/A</f>
        <v>#N/A</v>
      </c>
      <c r="AB19" s="89" t="e">
        <f>COUNTIF(#REF!,0)</f>
        <v>#REF!</v>
      </c>
      <c r="AC19" s="61"/>
      <c r="AD19" s="88" t="e">
        <f>#N/A</f>
        <v>#N/A</v>
      </c>
      <c r="AE19" s="89" t="e">
        <f>#N/A</f>
        <v>#N/A</v>
      </c>
      <c r="AF19" s="89" t="e">
        <f>COUNTIF(#REF!,1)</f>
        <v>#REF!</v>
      </c>
      <c r="AG19" s="61"/>
      <c r="AH19" s="88" t="e">
        <f>#N/A</f>
        <v>#N/A</v>
      </c>
      <c r="AI19" s="89" t="e">
        <f>#N/A</f>
        <v>#N/A</v>
      </c>
      <c r="AJ19" s="89" t="e">
        <f>COUNTIF(#REF!,2)</f>
        <v>#REF!</v>
      </c>
      <c r="AK19" s="61"/>
      <c r="AL19" s="88" t="e">
        <f>#N/A</f>
        <v>#N/A</v>
      </c>
      <c r="AM19" s="89" t="e">
        <f>#N/A</f>
        <v>#N/A</v>
      </c>
      <c r="AN19" s="89" t="e">
        <f>COUNTIF(#REF!,3)</f>
        <v>#REF!</v>
      </c>
    </row>
    <row r="20" spans="1:41" s="1" customFormat="1" ht="12" customHeight="1">
      <c r="A20" s="145">
        <v>6</v>
      </c>
      <c r="B20" s="146" t="s">
        <v>81</v>
      </c>
      <c r="C20" s="147" t="s">
        <v>74</v>
      </c>
      <c r="D20" s="148" t="s">
        <v>88</v>
      </c>
      <c r="E20" s="149">
        <v>0</v>
      </c>
      <c r="F20" s="147">
        <v>0</v>
      </c>
      <c r="G20" s="147">
        <v>0</v>
      </c>
      <c r="H20" s="147">
        <v>1</v>
      </c>
      <c r="I20" s="147">
        <v>0</v>
      </c>
      <c r="J20" s="147">
        <v>0</v>
      </c>
      <c r="K20" s="147">
        <v>1</v>
      </c>
      <c r="L20" s="147">
        <v>1</v>
      </c>
      <c r="M20" s="147">
        <v>1</v>
      </c>
      <c r="N20" s="147">
        <v>0</v>
      </c>
      <c r="O20" s="147">
        <v>2</v>
      </c>
      <c r="P20" s="147">
        <v>4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1</v>
      </c>
      <c r="X20" s="147">
        <v>0</v>
      </c>
      <c r="Y20" s="150">
        <v>11</v>
      </c>
      <c r="Z20" s="62" t="e">
        <f>#N/A</f>
        <v>#N/A</v>
      </c>
      <c r="AA20" s="63" t="e">
        <f>#N/A</f>
        <v>#N/A</v>
      </c>
      <c r="AB20" s="63" t="e">
        <f>COUNTIF(#REF!,0)</f>
        <v>#REF!</v>
      </c>
      <c r="AC20" s="61"/>
      <c r="AD20" s="62" t="e">
        <f>#N/A</f>
        <v>#N/A</v>
      </c>
      <c r="AE20" s="63" t="e">
        <f>#N/A</f>
        <v>#N/A</v>
      </c>
      <c r="AF20" s="63" t="e">
        <f>COUNTIF(#REF!,1)</f>
        <v>#REF!</v>
      </c>
      <c r="AG20" s="61"/>
      <c r="AH20" s="62" t="e">
        <f>#N/A</f>
        <v>#N/A</v>
      </c>
      <c r="AI20" s="63" t="e">
        <f>#N/A</f>
        <v>#N/A</v>
      </c>
      <c r="AJ20" s="63" t="e">
        <f>COUNTIF(#REF!,2)</f>
        <v>#REF!</v>
      </c>
      <c r="AK20" s="61"/>
      <c r="AL20" s="62" t="e">
        <f>#N/A</f>
        <v>#N/A</v>
      </c>
      <c r="AM20" s="63" t="e">
        <f>#N/A</f>
        <v>#N/A</v>
      </c>
      <c r="AN20" s="63" t="e">
        <f>COUNTIF(#REF!,3)</f>
        <v>#REF!</v>
      </c>
      <c r="AO20" s="184" t="s">
        <v>125</v>
      </c>
    </row>
    <row r="21" spans="1:40" s="1" customFormat="1" ht="12" customHeight="1">
      <c r="A21" s="145">
        <v>1</v>
      </c>
      <c r="B21" s="146" t="s">
        <v>89</v>
      </c>
      <c r="C21" s="147" t="s">
        <v>74</v>
      </c>
      <c r="D21" s="148" t="s">
        <v>88</v>
      </c>
      <c r="E21" s="149">
        <v>0</v>
      </c>
      <c r="F21" s="147">
        <v>0</v>
      </c>
      <c r="G21" s="147">
        <v>6</v>
      </c>
      <c r="H21" s="147">
        <v>1</v>
      </c>
      <c r="I21" s="147">
        <v>0</v>
      </c>
      <c r="J21" s="147">
        <v>0</v>
      </c>
      <c r="K21" s="147">
        <v>6</v>
      </c>
      <c r="L21" s="147">
        <v>1</v>
      </c>
      <c r="M21" s="147">
        <v>0</v>
      </c>
      <c r="N21" s="147">
        <v>0</v>
      </c>
      <c r="O21" s="147">
        <v>2</v>
      </c>
      <c r="P21" s="147">
        <v>2</v>
      </c>
      <c r="Q21" s="147">
        <v>0</v>
      </c>
      <c r="R21" s="147">
        <v>1</v>
      </c>
      <c r="S21" s="147">
        <v>0</v>
      </c>
      <c r="T21" s="147">
        <v>0</v>
      </c>
      <c r="U21" s="147">
        <v>2</v>
      </c>
      <c r="V21" s="147">
        <v>1</v>
      </c>
      <c r="W21" s="147">
        <v>0</v>
      </c>
      <c r="X21" s="147">
        <v>0</v>
      </c>
      <c r="Y21" s="150">
        <v>22</v>
      </c>
      <c r="Z21" s="62" t="e">
        <f>#N/A</f>
        <v>#N/A</v>
      </c>
      <c r="AA21" s="63" t="e">
        <f>#N/A</f>
        <v>#N/A</v>
      </c>
      <c r="AB21" s="63" t="e">
        <f>COUNTIF(#REF!,0)</f>
        <v>#REF!</v>
      </c>
      <c r="AC21" s="61"/>
      <c r="AD21" s="62" t="e">
        <f>#N/A</f>
        <v>#N/A</v>
      </c>
      <c r="AE21" s="63" t="e">
        <f>#N/A</f>
        <v>#N/A</v>
      </c>
      <c r="AF21" s="63" t="e">
        <f>COUNTIF(#REF!,1)</f>
        <v>#REF!</v>
      </c>
      <c r="AG21" s="61"/>
      <c r="AH21" s="62" t="e">
        <f>#N/A</f>
        <v>#N/A</v>
      </c>
      <c r="AI21" s="63" t="e">
        <f>#N/A</f>
        <v>#N/A</v>
      </c>
      <c r="AJ21" s="63" t="e">
        <f>COUNTIF(#REF!,2)</f>
        <v>#REF!</v>
      </c>
      <c r="AK21" s="61"/>
      <c r="AL21" s="62" t="e">
        <f>#N/A</f>
        <v>#N/A</v>
      </c>
      <c r="AM21" s="63" t="e">
        <f>#N/A</f>
        <v>#N/A</v>
      </c>
      <c r="AN21" s="63" t="e">
        <f>COUNTIF(#REF!,3)</f>
        <v>#REF!</v>
      </c>
    </row>
    <row r="22" spans="1:40" s="1" customFormat="1" ht="12" customHeight="1">
      <c r="A22" s="145">
        <v>4</v>
      </c>
      <c r="B22" s="146" t="s">
        <v>106</v>
      </c>
      <c r="C22" s="147" t="s">
        <v>74</v>
      </c>
      <c r="D22" s="148" t="s">
        <v>88</v>
      </c>
      <c r="E22" s="149">
        <v>0</v>
      </c>
      <c r="F22" s="147">
        <v>0</v>
      </c>
      <c r="G22" s="147">
        <v>2</v>
      </c>
      <c r="H22" s="147">
        <v>3</v>
      </c>
      <c r="I22" s="147">
        <v>1</v>
      </c>
      <c r="J22" s="147">
        <v>0</v>
      </c>
      <c r="K22" s="147">
        <v>5</v>
      </c>
      <c r="L22" s="147">
        <v>4</v>
      </c>
      <c r="M22" s="147">
        <v>1</v>
      </c>
      <c r="N22" s="147">
        <v>2</v>
      </c>
      <c r="O22" s="147">
        <v>4</v>
      </c>
      <c r="P22" s="147">
        <v>4</v>
      </c>
      <c r="Q22" s="147">
        <v>1</v>
      </c>
      <c r="R22" s="147">
        <v>1</v>
      </c>
      <c r="S22" s="147">
        <v>0</v>
      </c>
      <c r="T22" s="147">
        <v>0</v>
      </c>
      <c r="U22" s="147">
        <v>0</v>
      </c>
      <c r="V22" s="147">
        <v>0</v>
      </c>
      <c r="W22" s="147">
        <v>1</v>
      </c>
      <c r="X22" s="147">
        <v>0</v>
      </c>
      <c r="Y22" s="151">
        <v>29</v>
      </c>
      <c r="Z22" s="62" t="e">
        <f>#N/A</f>
        <v>#N/A</v>
      </c>
      <c r="AA22" s="63" t="e">
        <f>#N/A</f>
        <v>#N/A</v>
      </c>
      <c r="AB22" s="63" t="e">
        <f>COUNTIF(#REF!,0)</f>
        <v>#REF!</v>
      </c>
      <c r="AC22" s="61"/>
      <c r="AD22" s="62" t="e">
        <f>#N/A</f>
        <v>#N/A</v>
      </c>
      <c r="AE22" s="63" t="e">
        <f>#N/A</f>
        <v>#N/A</v>
      </c>
      <c r="AF22" s="63" t="e">
        <f>COUNTIF(#REF!,1)</f>
        <v>#REF!</v>
      </c>
      <c r="AG22" s="61"/>
      <c r="AH22" s="62" t="e">
        <f>#N/A</f>
        <v>#N/A</v>
      </c>
      <c r="AI22" s="63" t="e">
        <f>#N/A</f>
        <v>#N/A</v>
      </c>
      <c r="AJ22" s="63" t="e">
        <f>COUNTIF(#REF!,2)</f>
        <v>#REF!</v>
      </c>
      <c r="AK22" s="61"/>
      <c r="AL22" s="62" t="e">
        <f>#N/A</f>
        <v>#N/A</v>
      </c>
      <c r="AM22" s="63" t="e">
        <f>#N/A</f>
        <v>#N/A</v>
      </c>
      <c r="AN22" s="63" t="e">
        <f>COUNTIF(#REF!,3)</f>
        <v>#REF!</v>
      </c>
    </row>
    <row r="23" spans="1:40" s="1" customFormat="1" ht="12" customHeight="1" thickBot="1">
      <c r="A23" s="145">
        <v>7</v>
      </c>
      <c r="B23" s="146" t="s">
        <v>90</v>
      </c>
      <c r="C23" s="147" t="s">
        <v>74</v>
      </c>
      <c r="D23" s="148" t="s">
        <v>88</v>
      </c>
      <c r="E23" s="149">
        <v>5</v>
      </c>
      <c r="F23" s="147">
        <v>0</v>
      </c>
      <c r="G23" s="147">
        <v>3</v>
      </c>
      <c r="H23" s="147">
        <v>0</v>
      </c>
      <c r="I23" s="147">
        <v>0</v>
      </c>
      <c r="J23" s="147">
        <v>0</v>
      </c>
      <c r="K23" s="147">
        <v>3</v>
      </c>
      <c r="L23" s="147">
        <v>6</v>
      </c>
      <c r="M23" s="147">
        <v>2</v>
      </c>
      <c r="N23" s="147">
        <v>0</v>
      </c>
      <c r="O23" s="147">
        <v>6</v>
      </c>
      <c r="P23" s="147">
        <v>10</v>
      </c>
      <c r="Q23" s="147">
        <v>3</v>
      </c>
      <c r="R23" s="147">
        <v>5</v>
      </c>
      <c r="S23" s="147">
        <v>2</v>
      </c>
      <c r="T23" s="147">
        <v>0</v>
      </c>
      <c r="U23" s="147">
        <v>0</v>
      </c>
      <c r="V23" s="147">
        <v>2</v>
      </c>
      <c r="W23" s="147">
        <v>1</v>
      </c>
      <c r="X23" s="147">
        <v>0</v>
      </c>
      <c r="Y23" s="150">
        <v>48</v>
      </c>
      <c r="Z23" s="62" t="e">
        <f>#N/A</f>
        <v>#N/A</v>
      </c>
      <c r="AA23" s="63" t="e">
        <f>#N/A</f>
        <v>#N/A</v>
      </c>
      <c r="AB23" s="63" t="e">
        <f>COUNTIF(#REF!,0)</f>
        <v>#REF!</v>
      </c>
      <c r="AC23" s="61"/>
      <c r="AD23" s="62" t="e">
        <f>#N/A</f>
        <v>#N/A</v>
      </c>
      <c r="AE23" s="63" t="e">
        <f>#N/A</f>
        <v>#N/A</v>
      </c>
      <c r="AF23" s="63" t="e">
        <f>COUNTIF(#REF!,1)</f>
        <v>#REF!</v>
      </c>
      <c r="AG23" s="61"/>
      <c r="AH23" s="62" t="e">
        <f>#N/A</f>
        <v>#N/A</v>
      </c>
      <c r="AI23" s="63" t="e">
        <f>#N/A</f>
        <v>#N/A</v>
      </c>
      <c r="AJ23" s="63" t="e">
        <f>COUNTIF(#REF!,2)</f>
        <v>#REF!</v>
      </c>
      <c r="AK23" s="61"/>
      <c r="AL23" s="62" t="e">
        <f>#N/A</f>
        <v>#N/A</v>
      </c>
      <c r="AM23" s="63" t="e">
        <f>#N/A</f>
        <v>#N/A</v>
      </c>
      <c r="AN23" s="63" t="e">
        <f>COUNTIF(#REF!,3)</f>
        <v>#REF!</v>
      </c>
    </row>
    <row r="24" spans="1:40" s="1" customFormat="1" ht="12.75">
      <c r="A24" s="133">
        <v>3</v>
      </c>
      <c r="B24" s="134" t="s">
        <v>105</v>
      </c>
      <c r="C24" s="135" t="s">
        <v>74</v>
      </c>
      <c r="D24" s="136" t="s">
        <v>88</v>
      </c>
      <c r="E24" s="137">
        <v>4</v>
      </c>
      <c r="F24" s="135">
        <v>2</v>
      </c>
      <c r="G24" s="135">
        <v>6</v>
      </c>
      <c r="H24" s="135">
        <v>3</v>
      </c>
      <c r="I24" s="135">
        <v>0</v>
      </c>
      <c r="J24" s="135">
        <v>1</v>
      </c>
      <c r="K24" s="135">
        <v>6</v>
      </c>
      <c r="L24" s="135">
        <v>6</v>
      </c>
      <c r="M24" s="135">
        <v>1</v>
      </c>
      <c r="N24" s="135">
        <v>0</v>
      </c>
      <c r="O24" s="135">
        <v>8</v>
      </c>
      <c r="P24" s="135">
        <v>6</v>
      </c>
      <c r="Q24" s="135">
        <v>2</v>
      </c>
      <c r="R24" s="135">
        <v>6</v>
      </c>
      <c r="S24" s="135">
        <v>2</v>
      </c>
      <c r="T24" s="135">
        <v>0</v>
      </c>
      <c r="U24" s="135">
        <v>4</v>
      </c>
      <c r="V24" s="135">
        <v>3</v>
      </c>
      <c r="W24" s="135">
        <v>0</v>
      </c>
      <c r="X24" s="135">
        <v>1</v>
      </c>
      <c r="Y24" s="138">
        <v>61</v>
      </c>
      <c r="Z24" s="62" t="e">
        <f>#N/A</f>
        <v>#N/A</v>
      </c>
      <c r="AA24" s="63" t="e">
        <f>#N/A</f>
        <v>#N/A</v>
      </c>
      <c r="AB24" s="63" t="e">
        <f>COUNTIF(#REF!,0)</f>
        <v>#REF!</v>
      </c>
      <c r="AC24" s="61"/>
      <c r="AD24" s="62" t="e">
        <f>#N/A</f>
        <v>#N/A</v>
      </c>
      <c r="AE24" s="63" t="e">
        <f>#N/A</f>
        <v>#N/A</v>
      </c>
      <c r="AF24" s="63" t="e">
        <f>COUNTIF(#REF!,1)</f>
        <v>#REF!</v>
      </c>
      <c r="AG24" s="61"/>
      <c r="AH24" s="62" t="e">
        <f>#N/A</f>
        <v>#N/A</v>
      </c>
      <c r="AI24" s="63" t="e">
        <f>#N/A</f>
        <v>#N/A</v>
      </c>
      <c r="AJ24" s="63" t="e">
        <f>COUNTIF(#REF!,2)</f>
        <v>#REF!</v>
      </c>
      <c r="AK24" s="61"/>
      <c r="AL24" s="62" t="e">
        <f>#N/A</f>
        <v>#N/A</v>
      </c>
      <c r="AM24" s="63" t="e">
        <f>#N/A</f>
        <v>#N/A</v>
      </c>
      <c r="AN24" s="63" t="e">
        <f>COUNTIF(#REF!,3)</f>
        <v>#REF!</v>
      </c>
    </row>
    <row r="25" spans="1:40" s="1" customFormat="1" ht="13.5" thickBot="1">
      <c r="A25" s="152">
        <v>2</v>
      </c>
      <c r="B25" s="153" t="s">
        <v>104</v>
      </c>
      <c r="C25" s="154" t="s">
        <v>74</v>
      </c>
      <c r="D25" s="155" t="s">
        <v>88</v>
      </c>
      <c r="E25" s="156">
        <v>5</v>
      </c>
      <c r="F25" s="154">
        <v>2</v>
      </c>
      <c r="G25" s="154">
        <v>6</v>
      </c>
      <c r="H25" s="154">
        <v>3</v>
      </c>
      <c r="I25" s="154">
        <v>0</v>
      </c>
      <c r="J25" s="154">
        <v>1</v>
      </c>
      <c r="K25" s="154">
        <v>5</v>
      </c>
      <c r="L25" s="154">
        <v>8</v>
      </c>
      <c r="M25" s="154">
        <v>0</v>
      </c>
      <c r="N25" s="154">
        <v>0</v>
      </c>
      <c r="O25" s="154">
        <v>8</v>
      </c>
      <c r="P25" s="154">
        <v>10</v>
      </c>
      <c r="Q25" s="154">
        <v>0</v>
      </c>
      <c r="R25" s="154">
        <v>5</v>
      </c>
      <c r="S25" s="154">
        <v>0</v>
      </c>
      <c r="T25" s="154">
        <v>0</v>
      </c>
      <c r="U25" s="154">
        <v>6</v>
      </c>
      <c r="V25" s="154">
        <v>3</v>
      </c>
      <c r="W25" s="154">
        <v>0</v>
      </c>
      <c r="X25" s="154">
        <v>0</v>
      </c>
      <c r="Y25" s="157">
        <v>62</v>
      </c>
      <c r="Z25" s="62" t="e">
        <f>#N/A</f>
        <v>#N/A</v>
      </c>
      <c r="AA25" s="63" t="e">
        <f>#N/A</f>
        <v>#N/A</v>
      </c>
      <c r="AB25" s="63" t="e">
        <f>COUNTIF(#REF!,0)</f>
        <v>#REF!</v>
      </c>
      <c r="AC25" s="61"/>
      <c r="AD25" s="62" t="e">
        <f>#N/A</f>
        <v>#N/A</v>
      </c>
      <c r="AE25" s="63" t="e">
        <f>#N/A</f>
        <v>#N/A</v>
      </c>
      <c r="AF25" s="63" t="e">
        <f>COUNTIF(#REF!,1)</f>
        <v>#REF!</v>
      </c>
      <c r="AG25" s="61"/>
      <c r="AH25" s="62" t="e">
        <f>#N/A</f>
        <v>#N/A</v>
      </c>
      <c r="AI25" s="63" t="e">
        <f>#N/A</f>
        <v>#N/A</v>
      </c>
      <c r="AJ25" s="63" t="e">
        <f>COUNTIF(#REF!,2)</f>
        <v>#REF!</v>
      </c>
      <c r="AK25" s="61"/>
      <c r="AL25" s="62" t="e">
        <f>#N/A</f>
        <v>#N/A</v>
      </c>
      <c r="AM25" s="63" t="e">
        <f>#N/A</f>
        <v>#N/A</v>
      </c>
      <c r="AN25" s="63" t="e">
        <f>COUNTIF(#REF!,3)</f>
        <v>#REF!</v>
      </c>
    </row>
    <row r="26" spans="1:40" s="1" customFormat="1" ht="12" customHeight="1">
      <c r="A26" s="145">
        <v>43</v>
      </c>
      <c r="B26" s="146" t="s">
        <v>73</v>
      </c>
      <c r="C26" s="147" t="s">
        <v>74</v>
      </c>
      <c r="D26" s="148" t="s">
        <v>124</v>
      </c>
      <c r="E26" s="149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4</v>
      </c>
      <c r="L26" s="147">
        <v>2</v>
      </c>
      <c r="M26" s="147">
        <v>1</v>
      </c>
      <c r="N26" s="147">
        <v>0</v>
      </c>
      <c r="O26" s="147">
        <v>1</v>
      </c>
      <c r="P26" s="147">
        <v>0</v>
      </c>
      <c r="Q26" s="147">
        <v>0</v>
      </c>
      <c r="R26" s="147">
        <v>1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50">
        <v>9</v>
      </c>
      <c r="Z26" s="62" t="e">
        <f>#N/A</f>
        <v>#N/A</v>
      </c>
      <c r="AA26" s="63" t="e">
        <f>#N/A</f>
        <v>#N/A</v>
      </c>
      <c r="AB26" s="63" t="e">
        <f>COUNTIF(#REF!,0)</f>
        <v>#REF!</v>
      </c>
      <c r="AC26" s="61"/>
      <c r="AD26" s="62" t="e">
        <f>#N/A</f>
        <v>#N/A</v>
      </c>
      <c r="AE26" s="63" t="e">
        <f>#N/A</f>
        <v>#N/A</v>
      </c>
      <c r="AF26" s="63" t="e">
        <f>COUNTIF(#REF!,1)</f>
        <v>#REF!</v>
      </c>
      <c r="AG26" s="61"/>
      <c r="AH26" s="62" t="e">
        <f>#N/A</f>
        <v>#N/A</v>
      </c>
      <c r="AI26" s="63" t="e">
        <f>#N/A</f>
        <v>#N/A</v>
      </c>
      <c r="AJ26" s="63" t="e">
        <f>COUNTIF(#REF!,2)</f>
        <v>#REF!</v>
      </c>
      <c r="AK26" s="61"/>
      <c r="AL26" s="62" t="e">
        <f>#N/A</f>
        <v>#N/A</v>
      </c>
      <c r="AM26" s="63" t="e">
        <f>#N/A</f>
        <v>#N/A</v>
      </c>
      <c r="AN26" s="63" t="e">
        <f>COUNTIF(#REF!,3)</f>
        <v>#REF!</v>
      </c>
    </row>
    <row r="27" spans="1:40" s="1" customFormat="1" ht="12" customHeight="1">
      <c r="A27" s="145">
        <v>8</v>
      </c>
      <c r="B27" s="146" t="s">
        <v>86</v>
      </c>
      <c r="C27" s="147" t="s">
        <v>108</v>
      </c>
      <c r="D27" s="148" t="s">
        <v>88</v>
      </c>
      <c r="E27" s="149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3</v>
      </c>
      <c r="L27" s="147">
        <v>4</v>
      </c>
      <c r="M27" s="147">
        <v>0</v>
      </c>
      <c r="N27" s="147">
        <v>0</v>
      </c>
      <c r="O27" s="147">
        <v>1</v>
      </c>
      <c r="P27" s="147">
        <v>7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50">
        <v>15</v>
      </c>
      <c r="Z27" s="62" t="e">
        <f>#N/A</f>
        <v>#N/A</v>
      </c>
      <c r="AA27" s="63" t="e">
        <f>#N/A</f>
        <v>#N/A</v>
      </c>
      <c r="AB27" s="63" t="e">
        <f>COUNTIF(#REF!,0)</f>
        <v>#REF!</v>
      </c>
      <c r="AC27" s="61"/>
      <c r="AD27" s="62" t="e">
        <f>#N/A</f>
        <v>#N/A</v>
      </c>
      <c r="AE27" s="63" t="e">
        <f>#N/A</f>
        <v>#N/A</v>
      </c>
      <c r="AF27" s="63" t="e">
        <f>COUNTIF(#REF!,1)</f>
        <v>#REF!</v>
      </c>
      <c r="AG27" s="61"/>
      <c r="AH27" s="62" t="e">
        <f>#N/A</f>
        <v>#N/A</v>
      </c>
      <c r="AI27" s="63" t="e">
        <f>#N/A</f>
        <v>#N/A</v>
      </c>
      <c r="AJ27" s="63" t="e">
        <f>COUNTIF(#REF!,2)</f>
        <v>#REF!</v>
      </c>
      <c r="AK27" s="61"/>
      <c r="AL27" s="62" t="e">
        <f>#N/A</f>
        <v>#N/A</v>
      </c>
      <c r="AM27" s="63" t="e">
        <f>#N/A</f>
        <v>#N/A</v>
      </c>
      <c r="AN27" s="63" t="e">
        <f>COUNTIF(#REF!,3)</f>
        <v>#REF!</v>
      </c>
    </row>
    <row r="28" spans="1:40" s="1" customFormat="1" ht="12.75" customHeight="1">
      <c r="A28" s="145"/>
      <c r="B28" s="146"/>
      <c r="C28" s="147"/>
      <c r="D28" s="148"/>
      <c r="E28" s="149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50"/>
      <c r="Z28" s="185"/>
      <c r="AA28" s="68"/>
      <c r="AB28" s="68"/>
      <c r="AC28" s="61"/>
      <c r="AD28" s="185"/>
      <c r="AE28" s="68"/>
      <c r="AF28" s="68"/>
      <c r="AG28" s="61"/>
      <c r="AH28" s="185"/>
      <c r="AI28" s="68"/>
      <c r="AJ28" s="68"/>
      <c r="AK28" s="61"/>
      <c r="AL28" s="185"/>
      <c r="AM28" s="68"/>
      <c r="AN28" s="68"/>
    </row>
    <row r="29" spans="1:41" s="1" customFormat="1" ht="12.75" customHeight="1">
      <c r="A29" s="145">
        <v>60</v>
      </c>
      <c r="B29" s="146" t="s">
        <v>75</v>
      </c>
      <c r="C29" s="147" t="s">
        <v>69</v>
      </c>
      <c r="D29" s="148" t="s">
        <v>70</v>
      </c>
      <c r="E29" s="149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50">
        <v>0</v>
      </c>
      <c r="Z29" s="185"/>
      <c r="AA29" s="68"/>
      <c r="AB29" s="68"/>
      <c r="AC29" s="61"/>
      <c r="AD29" s="185"/>
      <c r="AE29" s="68"/>
      <c r="AF29" s="68"/>
      <c r="AG29" s="61"/>
      <c r="AH29" s="185"/>
      <c r="AI29" s="68"/>
      <c r="AJ29" s="68"/>
      <c r="AK29" s="61"/>
      <c r="AL29" s="185"/>
      <c r="AM29" s="68"/>
      <c r="AN29" s="68"/>
      <c r="AO29" s="184" t="s">
        <v>125</v>
      </c>
    </row>
    <row r="30" spans="1:40" s="1" customFormat="1" ht="12.75" customHeight="1">
      <c r="A30" s="145">
        <v>53</v>
      </c>
      <c r="B30" s="146" t="s">
        <v>68</v>
      </c>
      <c r="C30" s="147" t="s">
        <v>69</v>
      </c>
      <c r="D30" s="148" t="s">
        <v>70</v>
      </c>
      <c r="E30" s="149">
        <v>2</v>
      </c>
      <c r="F30" s="147">
        <v>0</v>
      </c>
      <c r="G30" s="147">
        <v>0</v>
      </c>
      <c r="H30" s="147">
        <v>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</v>
      </c>
      <c r="P30" s="147">
        <v>1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50">
        <v>5</v>
      </c>
      <c r="Z30" s="185"/>
      <c r="AA30" s="68"/>
      <c r="AB30" s="68"/>
      <c r="AC30" s="61"/>
      <c r="AD30" s="185"/>
      <c r="AE30" s="68"/>
      <c r="AF30" s="68"/>
      <c r="AG30" s="61"/>
      <c r="AH30" s="185"/>
      <c r="AI30" s="68"/>
      <c r="AJ30" s="68"/>
      <c r="AK30" s="61"/>
      <c r="AL30" s="185"/>
      <c r="AM30" s="68"/>
      <c r="AN30" s="68"/>
    </row>
    <row r="31" spans="1:41" s="1" customFormat="1" ht="12.75" customHeight="1" thickBot="1">
      <c r="A31" s="152">
        <v>47</v>
      </c>
      <c r="B31" s="153" t="s">
        <v>113</v>
      </c>
      <c r="C31" s="154" t="s">
        <v>69</v>
      </c>
      <c r="D31" s="155" t="s">
        <v>70</v>
      </c>
      <c r="E31" s="156">
        <v>2</v>
      </c>
      <c r="F31" s="154">
        <v>0</v>
      </c>
      <c r="G31" s="154">
        <v>0</v>
      </c>
      <c r="H31" s="154">
        <v>2</v>
      </c>
      <c r="I31" s="154">
        <v>1</v>
      </c>
      <c r="J31" s="154">
        <v>1</v>
      </c>
      <c r="K31" s="154">
        <v>0</v>
      </c>
      <c r="L31" s="154">
        <v>0</v>
      </c>
      <c r="M31" s="154">
        <v>0</v>
      </c>
      <c r="N31" s="154">
        <v>0</v>
      </c>
      <c r="O31" s="154">
        <v>1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7">
        <v>7</v>
      </c>
      <c r="Z31" s="67"/>
      <c r="AA31" s="68" t="e">
        <f>#N/A</f>
        <v>#N/A</v>
      </c>
      <c r="AB31" s="68"/>
      <c r="AC31" s="69"/>
      <c r="AD31" s="67"/>
      <c r="AE31" s="68" t="e">
        <f>#N/A</f>
        <v>#N/A</v>
      </c>
      <c r="AF31" s="68"/>
      <c r="AG31" s="69"/>
      <c r="AH31" s="67"/>
      <c r="AI31" s="68" t="e">
        <f>#N/A</f>
        <v>#N/A</v>
      </c>
      <c r="AJ31" s="68"/>
      <c r="AK31" s="69"/>
      <c r="AL31" s="67"/>
      <c r="AM31" s="68" t="e">
        <f>#N/A</f>
        <v>#N/A</v>
      </c>
      <c r="AN31" s="68"/>
      <c r="AO31" s="106"/>
    </row>
    <row r="32" spans="1:41" s="106" customFormat="1" ht="14.25" customHeight="1">
      <c r="A32" s="145">
        <v>45</v>
      </c>
      <c r="B32" s="146" t="s">
        <v>111</v>
      </c>
      <c r="C32" s="147" t="s">
        <v>69</v>
      </c>
      <c r="D32" s="148" t="s">
        <v>70</v>
      </c>
      <c r="E32" s="149">
        <v>0</v>
      </c>
      <c r="F32" s="147">
        <v>0</v>
      </c>
      <c r="G32" s="147">
        <v>0</v>
      </c>
      <c r="H32" s="147">
        <v>3</v>
      </c>
      <c r="I32" s="147">
        <v>1</v>
      </c>
      <c r="J32" s="147">
        <v>2</v>
      </c>
      <c r="K32" s="147">
        <v>2</v>
      </c>
      <c r="L32" s="147">
        <v>1</v>
      </c>
      <c r="M32" s="147">
        <v>2</v>
      </c>
      <c r="N32" s="147">
        <v>0</v>
      </c>
      <c r="O32" s="147">
        <v>3</v>
      </c>
      <c r="P32" s="147">
        <v>0</v>
      </c>
      <c r="Q32" s="147">
        <v>0</v>
      </c>
      <c r="R32" s="147">
        <v>1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5</v>
      </c>
      <c r="Y32" s="150">
        <v>20</v>
      </c>
      <c r="Z32" s="88" t="e">
        <f>AA32+AB32</f>
        <v>#REF!</v>
      </c>
      <c r="AA32" s="89">
        <f>COUNTIF(E35:X35,0)</f>
        <v>0</v>
      </c>
      <c r="AB32" s="89" t="e">
        <f>COUNTIF(#REF!,0)</f>
        <v>#REF!</v>
      </c>
      <c r="AC32" s="61"/>
      <c r="AD32" s="88" t="e">
        <f>AE32+AF32</f>
        <v>#REF!</v>
      </c>
      <c r="AE32" s="89">
        <f>COUNTIF(E35:X35,1)</f>
        <v>0</v>
      </c>
      <c r="AF32" s="89" t="e">
        <f>COUNTIF(#REF!,1)</f>
        <v>#REF!</v>
      </c>
      <c r="AG32" s="61"/>
      <c r="AH32" s="88" t="e">
        <f>AI32+AJ32</f>
        <v>#REF!</v>
      </c>
      <c r="AI32" s="89">
        <f>COUNTIF(E35:X35,2)</f>
        <v>0</v>
      </c>
      <c r="AJ32" s="89" t="e">
        <f>COUNTIF(#REF!,2)</f>
        <v>#REF!</v>
      </c>
      <c r="AK32" s="61"/>
      <c r="AL32" s="88" t="e">
        <f>AM32+AN32</f>
        <v>#REF!</v>
      </c>
      <c r="AM32" s="89">
        <f>COUNTIF(E35:X35,3)</f>
        <v>0</v>
      </c>
      <c r="AN32" s="89" t="e">
        <f>COUNTIF(#REF!,3)</f>
        <v>#REF!</v>
      </c>
      <c r="AO32" s="1"/>
    </row>
    <row r="33" spans="1:40" s="1" customFormat="1" ht="12" customHeight="1">
      <c r="A33" s="145">
        <v>42</v>
      </c>
      <c r="B33" s="146" t="s">
        <v>84</v>
      </c>
      <c r="C33" s="147" t="s">
        <v>69</v>
      </c>
      <c r="D33" s="148" t="s">
        <v>70</v>
      </c>
      <c r="E33" s="149">
        <v>5</v>
      </c>
      <c r="F33" s="147">
        <v>0</v>
      </c>
      <c r="G33" s="147">
        <v>0</v>
      </c>
      <c r="H33" s="147">
        <v>6</v>
      </c>
      <c r="I33" s="147">
        <v>1</v>
      </c>
      <c r="J33" s="147">
        <v>1</v>
      </c>
      <c r="K33" s="147">
        <v>1</v>
      </c>
      <c r="L33" s="147">
        <v>2</v>
      </c>
      <c r="M33" s="147">
        <v>6</v>
      </c>
      <c r="N33" s="147">
        <v>0</v>
      </c>
      <c r="O33" s="147">
        <v>2</v>
      </c>
      <c r="P33" s="147">
        <v>2</v>
      </c>
      <c r="Q33" s="147">
        <v>0</v>
      </c>
      <c r="R33" s="147">
        <v>1</v>
      </c>
      <c r="S33" s="147">
        <v>1</v>
      </c>
      <c r="T33" s="147">
        <v>0</v>
      </c>
      <c r="U33" s="147">
        <v>5</v>
      </c>
      <c r="V33" s="147">
        <v>1</v>
      </c>
      <c r="W33" s="147">
        <v>0</v>
      </c>
      <c r="X33" s="147">
        <v>0</v>
      </c>
      <c r="Y33" s="150">
        <v>34</v>
      </c>
      <c r="Z33" s="62" t="e">
        <f>AA33+AB33</f>
        <v>#REF!</v>
      </c>
      <c r="AA33" s="63">
        <f>COUNTIF(E43:X43,0)</f>
        <v>19</v>
      </c>
      <c r="AB33" s="63" t="e">
        <f>COUNTIF(#REF!,0)</f>
        <v>#REF!</v>
      </c>
      <c r="AC33" s="61"/>
      <c r="AD33" s="62" t="e">
        <f>AE33+AF33</f>
        <v>#REF!</v>
      </c>
      <c r="AE33" s="63">
        <f>COUNTIF(E43:X43,1)</f>
        <v>0</v>
      </c>
      <c r="AF33" s="63" t="e">
        <f>COUNTIF(#REF!,1)</f>
        <v>#REF!</v>
      </c>
      <c r="AG33" s="61"/>
      <c r="AH33" s="62" t="e">
        <f>AI33+AJ33</f>
        <v>#REF!</v>
      </c>
      <c r="AI33" s="63">
        <f>COUNTIF(E43:X43,2)</f>
        <v>0</v>
      </c>
      <c r="AJ33" s="63" t="e">
        <f>COUNTIF(#REF!,2)</f>
        <v>#REF!</v>
      </c>
      <c r="AK33" s="61"/>
      <c r="AL33" s="62" t="e">
        <f>AM33+AN33</f>
        <v>#REF!</v>
      </c>
      <c r="AM33" s="63">
        <f>COUNTIF(E43:X43,3)</f>
        <v>0</v>
      </c>
      <c r="AN33" s="63" t="e">
        <f>COUNTIF(#REF!,3)</f>
        <v>#REF!</v>
      </c>
    </row>
    <row r="34" spans="1:40" s="1" customFormat="1" ht="12" customHeight="1" thickBot="1">
      <c r="A34" s="145">
        <v>61</v>
      </c>
      <c r="B34" s="146" t="s">
        <v>120</v>
      </c>
      <c r="C34" s="147" t="s">
        <v>69</v>
      </c>
      <c r="D34" s="148" t="s">
        <v>70</v>
      </c>
      <c r="E34" s="149">
        <v>3</v>
      </c>
      <c r="F34" s="147">
        <v>0</v>
      </c>
      <c r="G34" s="147">
        <v>0</v>
      </c>
      <c r="H34" s="147">
        <v>6</v>
      </c>
      <c r="I34" s="147">
        <v>1</v>
      </c>
      <c r="J34" s="147">
        <v>2</v>
      </c>
      <c r="K34" s="147">
        <v>6</v>
      </c>
      <c r="L34" s="147">
        <v>6</v>
      </c>
      <c r="M34" s="147">
        <v>6</v>
      </c>
      <c r="N34" s="147">
        <v>1</v>
      </c>
      <c r="O34" s="147">
        <v>4</v>
      </c>
      <c r="P34" s="147">
        <v>4</v>
      </c>
      <c r="Q34" s="147">
        <v>0</v>
      </c>
      <c r="R34" s="147">
        <v>0</v>
      </c>
      <c r="S34" s="147">
        <v>1</v>
      </c>
      <c r="T34" s="147">
        <v>4</v>
      </c>
      <c r="U34" s="147">
        <v>1</v>
      </c>
      <c r="V34" s="147">
        <v>0</v>
      </c>
      <c r="W34" s="147">
        <v>1</v>
      </c>
      <c r="X34" s="147">
        <v>10</v>
      </c>
      <c r="Y34" s="150">
        <v>56</v>
      </c>
      <c r="Z34" s="62" t="e">
        <f>AA34+AB34</f>
        <v>#REF!</v>
      </c>
      <c r="AA34" s="63" t="e">
        <f>COUNTIF(#REF!,0)</f>
        <v>#REF!</v>
      </c>
      <c r="AB34" s="63" t="e">
        <f>COUNTIF(#REF!,0)</f>
        <v>#REF!</v>
      </c>
      <c r="AC34" s="61"/>
      <c r="AD34" s="62" t="e">
        <f>AE34+AF34</f>
        <v>#REF!</v>
      </c>
      <c r="AE34" s="63" t="e">
        <f>COUNTIF(#REF!,1)</f>
        <v>#REF!</v>
      </c>
      <c r="AF34" s="63" t="e">
        <f>COUNTIF(#REF!,1)</f>
        <v>#REF!</v>
      </c>
      <c r="AG34" s="61"/>
      <c r="AH34" s="62" t="e">
        <f>AI34+AJ34</f>
        <v>#REF!</v>
      </c>
      <c r="AI34" s="63" t="e">
        <f>COUNTIF(#REF!,2)</f>
        <v>#REF!</v>
      </c>
      <c r="AJ34" s="63" t="e">
        <f>COUNTIF(#REF!,2)</f>
        <v>#REF!</v>
      </c>
      <c r="AK34" s="61"/>
      <c r="AL34" s="62" t="e">
        <f>AM34+AN34</f>
        <v>#REF!</v>
      </c>
      <c r="AM34" s="63" t="e">
        <f>COUNTIF(#REF!,3)</f>
        <v>#REF!</v>
      </c>
      <c r="AN34" s="63" t="e">
        <f>COUNTIF(#REF!,3)</f>
        <v>#REF!</v>
      </c>
    </row>
    <row r="35" spans="1:40" s="1" customFormat="1" ht="12" customHeight="1">
      <c r="A35" s="133">
        <v>59</v>
      </c>
      <c r="B35" s="158" t="s">
        <v>119</v>
      </c>
      <c r="C35" s="135" t="s">
        <v>69</v>
      </c>
      <c r="D35" s="136" t="s">
        <v>70</v>
      </c>
      <c r="E35" s="137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8" t="s">
        <v>93</v>
      </c>
      <c r="Z35" s="86"/>
      <c r="AA35" s="87"/>
      <c r="AB35" s="87"/>
      <c r="AC35" s="61"/>
      <c r="AD35" s="86"/>
      <c r="AE35" s="87"/>
      <c r="AF35" s="87"/>
      <c r="AG35" s="61"/>
      <c r="AH35" s="86"/>
      <c r="AI35" s="87"/>
      <c r="AJ35" s="87"/>
      <c r="AK35" s="61"/>
      <c r="AL35" s="86"/>
      <c r="AM35" s="87"/>
      <c r="AN35" s="87"/>
    </row>
    <row r="36" spans="1:40" s="1" customFormat="1" ht="12" customHeight="1">
      <c r="A36" s="145">
        <v>40</v>
      </c>
      <c r="B36" s="146" t="s">
        <v>71</v>
      </c>
      <c r="C36" s="147" t="s">
        <v>67</v>
      </c>
      <c r="D36" s="148" t="s">
        <v>70</v>
      </c>
      <c r="E36" s="149">
        <v>0</v>
      </c>
      <c r="F36" s="147">
        <v>0</v>
      </c>
      <c r="G36" s="147">
        <v>0</v>
      </c>
      <c r="H36" s="147">
        <v>1</v>
      </c>
      <c r="I36" s="147">
        <v>0</v>
      </c>
      <c r="J36" s="147">
        <v>0</v>
      </c>
      <c r="K36" s="147">
        <v>1</v>
      </c>
      <c r="L36" s="147">
        <v>0</v>
      </c>
      <c r="M36" s="147">
        <v>0</v>
      </c>
      <c r="N36" s="147">
        <v>0</v>
      </c>
      <c r="O36" s="147">
        <v>1</v>
      </c>
      <c r="P36" s="147">
        <v>1</v>
      </c>
      <c r="Q36" s="147">
        <v>0</v>
      </c>
      <c r="R36" s="147">
        <v>5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50">
        <v>9</v>
      </c>
      <c r="Z36" s="86"/>
      <c r="AA36" s="87"/>
      <c r="AB36" s="87"/>
      <c r="AC36" s="61"/>
      <c r="AD36" s="86"/>
      <c r="AE36" s="87"/>
      <c r="AF36" s="87"/>
      <c r="AG36" s="61"/>
      <c r="AH36" s="86"/>
      <c r="AI36" s="87"/>
      <c r="AJ36" s="87"/>
      <c r="AK36" s="61"/>
      <c r="AL36" s="86"/>
      <c r="AM36" s="87"/>
      <c r="AN36" s="87"/>
    </row>
    <row r="37" spans="1:41" s="1" customFormat="1" ht="12" customHeight="1">
      <c r="A37" s="145">
        <v>62</v>
      </c>
      <c r="B37" s="146" t="s">
        <v>121</v>
      </c>
      <c r="C37" s="147" t="s">
        <v>74</v>
      </c>
      <c r="D37" s="148" t="s">
        <v>70</v>
      </c>
      <c r="E37" s="149">
        <v>0</v>
      </c>
      <c r="F37" s="147">
        <v>0</v>
      </c>
      <c r="G37" s="147">
        <v>0</v>
      </c>
      <c r="H37" s="147">
        <v>1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50">
        <v>1</v>
      </c>
      <c r="Z37" s="86" t="e">
        <f>AA37+AB37</f>
        <v>#REF!</v>
      </c>
      <c r="AA37" s="87">
        <f>COUNTIF(E31:X31,0)</f>
        <v>15</v>
      </c>
      <c r="AB37" s="87" t="e">
        <f>COUNTIF(#REF!,0)</f>
        <v>#REF!</v>
      </c>
      <c r="AC37" s="61"/>
      <c r="AD37" s="86" t="e">
        <f>AE37+AF37</f>
        <v>#REF!</v>
      </c>
      <c r="AE37" s="87">
        <f>COUNTIF(E31:X31,1)</f>
        <v>3</v>
      </c>
      <c r="AF37" s="87" t="e">
        <f>COUNTIF(#REF!,1)</f>
        <v>#REF!</v>
      </c>
      <c r="AG37" s="61"/>
      <c r="AH37" s="86" t="e">
        <f>AI37+AJ37</f>
        <v>#REF!</v>
      </c>
      <c r="AI37" s="87">
        <f>COUNTIF(E31:X31,2)</f>
        <v>2</v>
      </c>
      <c r="AJ37" s="87" t="e">
        <f>COUNTIF(#REF!,2)</f>
        <v>#REF!</v>
      </c>
      <c r="AK37" s="61"/>
      <c r="AL37" s="86" t="e">
        <f>AM37+AN37</f>
        <v>#REF!</v>
      </c>
      <c r="AM37" s="87">
        <f>COUNTIF(E31:X31,3)</f>
        <v>0</v>
      </c>
      <c r="AN37" s="87" t="e">
        <f>COUNTIF(#REF!,3)</f>
        <v>#REF!</v>
      </c>
      <c r="AO37" s="184" t="s">
        <v>125</v>
      </c>
    </row>
    <row r="38" spans="1:41" s="1" customFormat="1" ht="12" customHeight="1">
      <c r="A38" s="182">
        <v>67</v>
      </c>
      <c r="B38" s="183" t="s">
        <v>82</v>
      </c>
      <c r="C38" s="182" t="s">
        <v>74</v>
      </c>
      <c r="D38" s="182" t="s">
        <v>70</v>
      </c>
      <c r="E38" s="182">
        <v>0</v>
      </c>
      <c r="F38" s="182">
        <v>0</v>
      </c>
      <c r="G38" s="182">
        <v>0</v>
      </c>
      <c r="H38" s="182">
        <v>1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1</v>
      </c>
      <c r="Z38" s="67"/>
      <c r="AA38" s="68"/>
      <c r="AB38" s="68"/>
      <c r="AC38" s="69"/>
      <c r="AD38" s="67"/>
      <c r="AE38" s="68"/>
      <c r="AF38" s="68"/>
      <c r="AG38" s="69"/>
      <c r="AH38" s="67"/>
      <c r="AI38" s="68"/>
      <c r="AJ38" s="68"/>
      <c r="AK38" s="69"/>
      <c r="AL38" s="67"/>
      <c r="AM38" s="68"/>
      <c r="AN38" s="68"/>
      <c r="AO38" s="190" t="s">
        <v>126</v>
      </c>
    </row>
    <row r="39" spans="1:41" s="113" customFormat="1" ht="12" customHeight="1">
      <c r="A39" s="182">
        <v>66</v>
      </c>
      <c r="B39" s="183" t="s">
        <v>87</v>
      </c>
      <c r="C39" s="182" t="s">
        <v>74</v>
      </c>
      <c r="D39" s="182" t="s">
        <v>70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1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1</v>
      </c>
      <c r="Z39" s="88" t="e">
        <f>#N/A</f>
        <v>#N/A</v>
      </c>
      <c r="AA39" s="89" t="e">
        <f>#N/A</f>
        <v>#N/A</v>
      </c>
      <c r="AB39" s="89" t="e">
        <f>COUNTIF(#REF!,0)</f>
        <v>#REF!</v>
      </c>
      <c r="AC39" s="61"/>
      <c r="AD39" s="88" t="e">
        <f>#N/A</f>
        <v>#N/A</v>
      </c>
      <c r="AE39" s="89" t="e">
        <f>#N/A</f>
        <v>#N/A</v>
      </c>
      <c r="AF39" s="89" t="e">
        <f>COUNTIF(#REF!,1)</f>
        <v>#REF!</v>
      </c>
      <c r="AG39" s="61"/>
      <c r="AH39" s="88" t="e">
        <f>#N/A</f>
        <v>#N/A</v>
      </c>
      <c r="AI39" s="89" t="e">
        <f>#N/A</f>
        <v>#N/A</v>
      </c>
      <c r="AJ39" s="89" t="e">
        <f>COUNTIF(#REF!,2)</f>
        <v>#REF!</v>
      </c>
      <c r="AK39" s="61"/>
      <c r="AL39" s="88" t="e">
        <f>#N/A</f>
        <v>#N/A</v>
      </c>
      <c r="AM39" s="89" t="e">
        <f>#N/A</f>
        <v>#N/A</v>
      </c>
      <c r="AN39" s="89" t="e">
        <f>COUNTIF(#REF!,3)</f>
        <v>#REF!</v>
      </c>
      <c r="AO39" s="184" t="s">
        <v>127</v>
      </c>
    </row>
    <row r="40" spans="1:40" s="1" customFormat="1" ht="12" customHeight="1">
      <c r="A40" s="145">
        <v>50</v>
      </c>
      <c r="B40" s="146" t="s">
        <v>114</v>
      </c>
      <c r="C40" s="147" t="s">
        <v>74</v>
      </c>
      <c r="D40" s="148" t="s">
        <v>70</v>
      </c>
      <c r="E40" s="149">
        <v>1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1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50">
        <v>2</v>
      </c>
      <c r="Z40" s="62" t="e">
        <f>#N/A</f>
        <v>#N/A</v>
      </c>
      <c r="AA40" s="89" t="e">
        <f>#N/A</f>
        <v>#N/A</v>
      </c>
      <c r="AB40" s="89" t="e">
        <f>COUNTIF(#REF!,0)</f>
        <v>#REF!</v>
      </c>
      <c r="AC40" s="61"/>
      <c r="AD40" s="62" t="e">
        <f>#N/A</f>
        <v>#N/A</v>
      </c>
      <c r="AE40" s="63" t="e">
        <f>#N/A</f>
        <v>#N/A</v>
      </c>
      <c r="AF40" s="63" t="e">
        <f>COUNTIF(#REF!,1)</f>
        <v>#REF!</v>
      </c>
      <c r="AG40" s="61"/>
      <c r="AH40" s="62" t="e">
        <f>#N/A</f>
        <v>#N/A</v>
      </c>
      <c r="AI40" s="63" t="e">
        <f>#N/A</f>
        <v>#N/A</v>
      </c>
      <c r="AJ40" s="63" t="e">
        <f>COUNTIF(#REF!,2)</f>
        <v>#REF!</v>
      </c>
      <c r="AK40" s="61"/>
      <c r="AL40" s="62" t="e">
        <f>#N/A</f>
        <v>#N/A</v>
      </c>
      <c r="AM40" s="63" t="e">
        <f>#N/A</f>
        <v>#N/A</v>
      </c>
      <c r="AN40" s="89" t="e">
        <f>COUNTIF(#REF!,3)</f>
        <v>#REF!</v>
      </c>
    </row>
    <row r="41" spans="1:40" s="1" customFormat="1" ht="12" customHeight="1">
      <c r="A41" s="145">
        <v>57</v>
      </c>
      <c r="B41" s="146" t="s">
        <v>118</v>
      </c>
      <c r="C41" s="147" t="s">
        <v>74</v>
      </c>
      <c r="D41" s="148" t="s">
        <v>70</v>
      </c>
      <c r="E41" s="149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3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50">
        <v>3</v>
      </c>
      <c r="Z41" s="62" t="e">
        <f>#N/A</f>
        <v>#N/A</v>
      </c>
      <c r="AA41" s="89" t="e">
        <f>#N/A</f>
        <v>#N/A</v>
      </c>
      <c r="AB41" s="89" t="e">
        <f>COUNTIF(#REF!,0)</f>
        <v>#REF!</v>
      </c>
      <c r="AC41" s="61"/>
      <c r="AD41" s="62" t="e">
        <f>#N/A</f>
        <v>#N/A</v>
      </c>
      <c r="AE41" s="63" t="e">
        <f>#N/A</f>
        <v>#N/A</v>
      </c>
      <c r="AF41" s="63" t="e">
        <f>COUNTIF(#REF!,1)</f>
        <v>#REF!</v>
      </c>
      <c r="AG41" s="61"/>
      <c r="AH41" s="62" t="e">
        <f>#N/A</f>
        <v>#N/A</v>
      </c>
      <c r="AI41" s="63" t="e">
        <f>#N/A</f>
        <v>#N/A</v>
      </c>
      <c r="AJ41" s="63" t="e">
        <f>COUNTIF(#REF!,2)</f>
        <v>#REF!</v>
      </c>
      <c r="AK41" s="61"/>
      <c r="AL41" s="62" t="e">
        <f>#N/A</f>
        <v>#N/A</v>
      </c>
      <c r="AM41" s="63" t="e">
        <f>#N/A</f>
        <v>#N/A</v>
      </c>
      <c r="AN41" s="89" t="e">
        <f>COUNTIF(#REF!,3)</f>
        <v>#REF!</v>
      </c>
    </row>
    <row r="42" spans="1:40" s="1" customFormat="1" ht="12" customHeight="1">
      <c r="A42" s="145">
        <v>54</v>
      </c>
      <c r="B42" s="146" t="s">
        <v>80</v>
      </c>
      <c r="C42" s="147" t="s">
        <v>74</v>
      </c>
      <c r="D42" s="148" t="s">
        <v>70</v>
      </c>
      <c r="E42" s="149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1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1</v>
      </c>
      <c r="S42" s="147">
        <v>0</v>
      </c>
      <c r="T42" s="147">
        <v>0</v>
      </c>
      <c r="U42" s="147">
        <v>0</v>
      </c>
      <c r="V42" s="147">
        <v>2</v>
      </c>
      <c r="W42" s="147">
        <v>0</v>
      </c>
      <c r="X42" s="147">
        <v>0</v>
      </c>
      <c r="Y42" s="150">
        <v>4</v>
      </c>
      <c r="Z42" s="62" t="e">
        <f>#N/A</f>
        <v>#N/A</v>
      </c>
      <c r="AA42" s="89" t="e">
        <f>#N/A</f>
        <v>#N/A</v>
      </c>
      <c r="AB42" s="89" t="e">
        <f>COUNTIF(#REF!,0)</f>
        <v>#REF!</v>
      </c>
      <c r="AC42" s="61"/>
      <c r="AD42" s="62" t="e">
        <f>#N/A</f>
        <v>#N/A</v>
      </c>
      <c r="AE42" s="63" t="e">
        <f>#N/A</f>
        <v>#N/A</v>
      </c>
      <c r="AF42" s="63" t="e">
        <f>COUNTIF(#REF!,1)</f>
        <v>#REF!</v>
      </c>
      <c r="AG42" s="61"/>
      <c r="AH42" s="62" t="e">
        <f>#N/A</f>
        <v>#N/A</v>
      </c>
      <c r="AI42" s="63" t="e">
        <f>#N/A</f>
        <v>#N/A</v>
      </c>
      <c r="AJ42" s="63" t="e">
        <f>COUNTIF(#REF!,2)</f>
        <v>#REF!</v>
      </c>
      <c r="AK42" s="61"/>
      <c r="AL42" s="62" t="e">
        <f>#N/A</f>
        <v>#N/A</v>
      </c>
      <c r="AM42" s="63" t="e">
        <f>#N/A</f>
        <v>#N/A</v>
      </c>
      <c r="AN42" s="89" t="e">
        <f>COUNTIF(#REF!,3)</f>
        <v>#REF!</v>
      </c>
    </row>
    <row r="43" spans="1:40" s="1" customFormat="1" ht="12" customHeight="1">
      <c r="A43" s="145">
        <v>55</v>
      </c>
      <c r="B43" s="146" t="s">
        <v>117</v>
      </c>
      <c r="C43" s="147" t="s">
        <v>74</v>
      </c>
      <c r="D43" s="148" t="s">
        <v>70</v>
      </c>
      <c r="E43" s="149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5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50">
        <v>5</v>
      </c>
      <c r="Z43" s="62" t="e">
        <f>#N/A</f>
        <v>#N/A</v>
      </c>
      <c r="AA43" s="89" t="e">
        <f>#N/A</f>
        <v>#N/A</v>
      </c>
      <c r="AB43" s="89" t="e">
        <f>COUNTIF(#REF!,0)</f>
        <v>#REF!</v>
      </c>
      <c r="AC43" s="61"/>
      <c r="AD43" s="62" t="e">
        <f>#N/A</f>
        <v>#N/A</v>
      </c>
      <c r="AE43" s="63" t="e">
        <f>#N/A</f>
        <v>#N/A</v>
      </c>
      <c r="AF43" s="63" t="e">
        <f>COUNTIF(#REF!,1)</f>
        <v>#REF!</v>
      </c>
      <c r="AG43" s="61"/>
      <c r="AH43" s="62" t="e">
        <f>#N/A</f>
        <v>#N/A</v>
      </c>
      <c r="AI43" s="63" t="e">
        <f>#N/A</f>
        <v>#N/A</v>
      </c>
      <c r="AJ43" s="63" t="e">
        <f>COUNTIF(#REF!,2)</f>
        <v>#REF!</v>
      </c>
      <c r="AK43" s="61"/>
      <c r="AL43" s="62" t="e">
        <f>#N/A</f>
        <v>#N/A</v>
      </c>
      <c r="AM43" s="63" t="e">
        <f>#N/A</f>
        <v>#N/A</v>
      </c>
      <c r="AN43" s="89" t="e">
        <f>COUNTIF(#REF!,3)</f>
        <v>#REF!</v>
      </c>
    </row>
    <row r="44" spans="1:40" s="1" customFormat="1" ht="12" customHeight="1">
      <c r="A44" s="145">
        <v>51</v>
      </c>
      <c r="B44" s="146" t="s">
        <v>115</v>
      </c>
      <c r="C44" s="147" t="s">
        <v>74</v>
      </c>
      <c r="D44" s="148" t="s">
        <v>70</v>
      </c>
      <c r="E44" s="149">
        <v>0</v>
      </c>
      <c r="F44" s="147">
        <v>0</v>
      </c>
      <c r="G44" s="147">
        <v>0</v>
      </c>
      <c r="H44" s="147">
        <v>3</v>
      </c>
      <c r="I44" s="147">
        <v>0</v>
      </c>
      <c r="J44" s="147">
        <v>0</v>
      </c>
      <c r="K44" s="147">
        <v>0</v>
      </c>
      <c r="L44" s="147">
        <v>0</v>
      </c>
      <c r="M44" s="147">
        <v>1</v>
      </c>
      <c r="N44" s="147">
        <v>0</v>
      </c>
      <c r="O44" s="147">
        <v>1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51">
        <v>5</v>
      </c>
      <c r="Z44" s="62" t="e">
        <f>#N/A</f>
        <v>#N/A</v>
      </c>
      <c r="AA44" s="89" t="e">
        <f>#N/A</f>
        <v>#N/A</v>
      </c>
      <c r="AB44" s="89" t="e">
        <f>COUNTIF(#REF!,0)</f>
        <v>#REF!</v>
      </c>
      <c r="AC44" s="61"/>
      <c r="AD44" s="62" t="e">
        <f>#N/A</f>
        <v>#N/A</v>
      </c>
      <c r="AE44" s="63" t="e">
        <f>#N/A</f>
        <v>#N/A</v>
      </c>
      <c r="AF44" s="63" t="e">
        <f>COUNTIF(#REF!,1)</f>
        <v>#REF!</v>
      </c>
      <c r="AG44" s="61"/>
      <c r="AH44" s="62" t="e">
        <f>#N/A</f>
        <v>#N/A</v>
      </c>
      <c r="AI44" s="63" t="e">
        <f>#N/A</f>
        <v>#N/A</v>
      </c>
      <c r="AJ44" s="63" t="e">
        <f>COUNTIF(#REF!,2)</f>
        <v>#REF!</v>
      </c>
      <c r="AK44" s="61"/>
      <c r="AL44" s="62" t="e">
        <f>#N/A</f>
        <v>#N/A</v>
      </c>
      <c r="AM44" s="63" t="e">
        <f>#N/A</f>
        <v>#N/A</v>
      </c>
      <c r="AN44" s="89" t="e">
        <f>COUNTIF(#REF!,3)</f>
        <v>#REF!</v>
      </c>
    </row>
    <row r="45" spans="1:40" s="1" customFormat="1" ht="12" customHeight="1">
      <c r="A45" s="145">
        <v>58</v>
      </c>
      <c r="B45" s="146" t="s">
        <v>85</v>
      </c>
      <c r="C45" s="147" t="s">
        <v>74</v>
      </c>
      <c r="D45" s="148" t="s">
        <v>70</v>
      </c>
      <c r="E45" s="149">
        <v>2</v>
      </c>
      <c r="F45" s="147">
        <v>0</v>
      </c>
      <c r="G45" s="147">
        <v>0</v>
      </c>
      <c r="H45" s="147">
        <v>2</v>
      </c>
      <c r="I45" s="147">
        <v>0</v>
      </c>
      <c r="J45" s="147">
        <v>0</v>
      </c>
      <c r="K45" s="147">
        <v>1</v>
      </c>
      <c r="L45" s="147">
        <v>0</v>
      </c>
      <c r="M45" s="147">
        <v>0</v>
      </c>
      <c r="N45" s="147">
        <v>0</v>
      </c>
      <c r="O45" s="147">
        <v>1</v>
      </c>
      <c r="P45" s="147">
        <v>0</v>
      </c>
      <c r="Q45" s="147">
        <v>0</v>
      </c>
      <c r="R45" s="147">
        <v>1</v>
      </c>
      <c r="S45" s="147">
        <v>0</v>
      </c>
      <c r="T45" s="147">
        <v>0</v>
      </c>
      <c r="U45" s="147">
        <v>0</v>
      </c>
      <c r="V45" s="147">
        <v>0</v>
      </c>
      <c r="W45" s="147">
        <v>0</v>
      </c>
      <c r="X45" s="147">
        <v>1</v>
      </c>
      <c r="Y45" s="150">
        <v>8</v>
      </c>
      <c r="Z45" s="62" t="e">
        <f>#N/A</f>
        <v>#N/A</v>
      </c>
      <c r="AA45" s="89" t="e">
        <f>#N/A</f>
        <v>#N/A</v>
      </c>
      <c r="AB45" s="89" t="e">
        <f>COUNTIF(#REF!,0)</f>
        <v>#REF!</v>
      </c>
      <c r="AC45" s="61"/>
      <c r="AD45" s="62" t="e">
        <f>#N/A</f>
        <v>#N/A</v>
      </c>
      <c r="AE45" s="63" t="e">
        <f>#N/A</f>
        <v>#N/A</v>
      </c>
      <c r="AF45" s="63" t="e">
        <f>COUNTIF(#REF!,1)</f>
        <v>#REF!</v>
      </c>
      <c r="AG45" s="61"/>
      <c r="AH45" s="62" t="e">
        <f>#N/A</f>
        <v>#N/A</v>
      </c>
      <c r="AI45" s="63" t="e">
        <f>#N/A</f>
        <v>#N/A</v>
      </c>
      <c r="AJ45" s="63" t="e">
        <f>COUNTIF(#REF!,2)</f>
        <v>#REF!</v>
      </c>
      <c r="AK45" s="61"/>
      <c r="AL45" s="62" t="e">
        <f>#N/A</f>
        <v>#N/A</v>
      </c>
      <c r="AM45" s="63" t="e">
        <f>#N/A</f>
        <v>#N/A</v>
      </c>
      <c r="AN45" s="89" t="e">
        <f>COUNTIF(#REF!,3)</f>
        <v>#REF!</v>
      </c>
    </row>
    <row r="46" spans="1:40" s="1" customFormat="1" ht="12" customHeight="1">
      <c r="A46" s="145">
        <v>63</v>
      </c>
      <c r="B46" s="146" t="s">
        <v>83</v>
      </c>
      <c r="C46" s="147" t="s">
        <v>74</v>
      </c>
      <c r="D46" s="148" t="s">
        <v>70</v>
      </c>
      <c r="E46" s="149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5</v>
      </c>
      <c r="K46" s="147">
        <v>0</v>
      </c>
      <c r="L46" s="147">
        <v>0</v>
      </c>
      <c r="M46" s="147">
        <v>0</v>
      </c>
      <c r="N46" s="147">
        <v>0</v>
      </c>
      <c r="O46" s="147">
        <v>2</v>
      </c>
      <c r="P46" s="147">
        <v>0</v>
      </c>
      <c r="Q46" s="147">
        <v>0</v>
      </c>
      <c r="R46" s="147">
        <v>2</v>
      </c>
      <c r="S46" s="147">
        <v>0</v>
      </c>
      <c r="T46" s="147">
        <v>0</v>
      </c>
      <c r="U46" s="147">
        <v>0</v>
      </c>
      <c r="V46" s="147">
        <v>0</v>
      </c>
      <c r="W46" s="147">
        <v>0</v>
      </c>
      <c r="X46" s="147">
        <v>0</v>
      </c>
      <c r="Y46" s="150">
        <v>9</v>
      </c>
      <c r="Z46" s="62" t="e">
        <f>#N/A</f>
        <v>#N/A</v>
      </c>
      <c r="AA46" s="89" t="e">
        <f>#N/A</f>
        <v>#N/A</v>
      </c>
      <c r="AB46" s="89" t="e">
        <f>COUNTIF(#REF!,0)</f>
        <v>#REF!</v>
      </c>
      <c r="AC46" s="61"/>
      <c r="AD46" s="62" t="e">
        <f>#N/A</f>
        <v>#N/A</v>
      </c>
      <c r="AE46" s="63" t="e">
        <f>#N/A</f>
        <v>#N/A</v>
      </c>
      <c r="AF46" s="63" t="e">
        <f>COUNTIF(#REF!,1)</f>
        <v>#REF!</v>
      </c>
      <c r="AG46" s="61"/>
      <c r="AH46" s="62" t="e">
        <f>#N/A</f>
        <v>#N/A</v>
      </c>
      <c r="AI46" s="63" t="e">
        <f>#N/A</f>
        <v>#N/A</v>
      </c>
      <c r="AJ46" s="63" t="e">
        <f>COUNTIF(#REF!,2)</f>
        <v>#REF!</v>
      </c>
      <c r="AK46" s="61"/>
      <c r="AL46" s="62" t="e">
        <f>#N/A</f>
        <v>#N/A</v>
      </c>
      <c r="AM46" s="63" t="e">
        <f>#N/A</f>
        <v>#N/A</v>
      </c>
      <c r="AN46" s="89" t="e">
        <f>COUNTIF(#REF!,3)</f>
        <v>#REF!</v>
      </c>
    </row>
    <row r="47" spans="1:40" s="1" customFormat="1" ht="12" customHeight="1">
      <c r="A47" s="145">
        <v>52</v>
      </c>
      <c r="B47" s="146" t="s">
        <v>116</v>
      </c>
      <c r="C47" s="147" t="s">
        <v>74</v>
      </c>
      <c r="D47" s="148" t="s">
        <v>70</v>
      </c>
      <c r="E47" s="149">
        <v>2</v>
      </c>
      <c r="F47" s="147">
        <v>0</v>
      </c>
      <c r="G47" s="147">
        <v>0</v>
      </c>
      <c r="H47" s="147">
        <v>4</v>
      </c>
      <c r="I47" s="147">
        <v>0</v>
      </c>
      <c r="J47" s="147">
        <v>0</v>
      </c>
      <c r="K47" s="147">
        <v>1</v>
      </c>
      <c r="L47" s="147">
        <v>2</v>
      </c>
      <c r="M47" s="147">
        <v>1</v>
      </c>
      <c r="N47" s="147">
        <v>2</v>
      </c>
      <c r="O47" s="147">
        <v>1</v>
      </c>
      <c r="P47" s="147">
        <v>1</v>
      </c>
      <c r="Q47" s="147">
        <v>0</v>
      </c>
      <c r="R47" s="147">
        <v>5</v>
      </c>
      <c r="S47" s="147">
        <v>0</v>
      </c>
      <c r="T47" s="147">
        <v>0</v>
      </c>
      <c r="U47" s="147">
        <v>0</v>
      </c>
      <c r="V47" s="147">
        <v>0</v>
      </c>
      <c r="W47" s="147">
        <v>0</v>
      </c>
      <c r="X47" s="147">
        <v>0</v>
      </c>
      <c r="Y47" s="150">
        <v>19</v>
      </c>
      <c r="Z47" s="62"/>
      <c r="AA47" s="89"/>
      <c r="AB47" s="89"/>
      <c r="AC47" s="61"/>
      <c r="AD47" s="62"/>
      <c r="AE47" s="63"/>
      <c r="AF47" s="63"/>
      <c r="AG47" s="61"/>
      <c r="AH47" s="62"/>
      <c r="AI47" s="63"/>
      <c r="AJ47" s="63"/>
      <c r="AK47" s="61"/>
      <c r="AL47" s="62"/>
      <c r="AM47" s="63"/>
      <c r="AN47" s="89"/>
    </row>
    <row r="48" spans="1:40" s="1" customFormat="1" ht="12" customHeight="1">
      <c r="A48" s="145">
        <v>41</v>
      </c>
      <c r="B48" s="146" t="s">
        <v>72</v>
      </c>
      <c r="C48" s="147" t="s">
        <v>74</v>
      </c>
      <c r="D48" s="148" t="s">
        <v>70</v>
      </c>
      <c r="E48" s="149">
        <v>5</v>
      </c>
      <c r="F48" s="147">
        <v>0</v>
      </c>
      <c r="G48" s="147">
        <v>1</v>
      </c>
      <c r="H48" s="147">
        <v>3</v>
      </c>
      <c r="I48" s="147">
        <v>1</v>
      </c>
      <c r="J48" s="147">
        <v>0</v>
      </c>
      <c r="K48" s="147">
        <v>3</v>
      </c>
      <c r="L48" s="147">
        <v>2</v>
      </c>
      <c r="M48" s="147">
        <v>0</v>
      </c>
      <c r="N48" s="147">
        <v>0</v>
      </c>
      <c r="O48" s="147">
        <v>0</v>
      </c>
      <c r="P48" s="147">
        <v>2</v>
      </c>
      <c r="Q48" s="147">
        <v>0</v>
      </c>
      <c r="R48" s="147">
        <v>2</v>
      </c>
      <c r="S48" s="147">
        <v>1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50">
        <v>20</v>
      </c>
      <c r="Z48" s="62"/>
      <c r="AA48" s="89"/>
      <c r="AB48" s="89"/>
      <c r="AC48" s="61"/>
      <c r="AD48" s="62"/>
      <c r="AE48" s="63"/>
      <c r="AF48" s="63"/>
      <c r="AG48" s="61"/>
      <c r="AH48" s="62"/>
      <c r="AI48" s="63"/>
      <c r="AJ48" s="63"/>
      <c r="AK48" s="61"/>
      <c r="AL48" s="62"/>
      <c r="AM48" s="63"/>
      <c r="AN48" s="89"/>
    </row>
    <row r="49" spans="1:40" s="1" customFormat="1" ht="12" customHeight="1">
      <c r="A49" s="145">
        <v>64</v>
      </c>
      <c r="B49" s="146" t="s">
        <v>122</v>
      </c>
      <c r="C49" s="147" t="s">
        <v>74</v>
      </c>
      <c r="D49" s="148" t="s">
        <v>70</v>
      </c>
      <c r="E49" s="149">
        <v>5</v>
      </c>
      <c r="F49" s="147">
        <v>0</v>
      </c>
      <c r="G49" s="147">
        <v>0</v>
      </c>
      <c r="H49" s="147">
        <v>5</v>
      </c>
      <c r="I49" s="147">
        <v>0</v>
      </c>
      <c r="J49" s="147">
        <v>0</v>
      </c>
      <c r="K49" s="147">
        <v>1</v>
      </c>
      <c r="L49" s="147">
        <v>2</v>
      </c>
      <c r="M49" s="147">
        <v>1</v>
      </c>
      <c r="N49" s="147">
        <v>0</v>
      </c>
      <c r="O49" s="147">
        <v>1</v>
      </c>
      <c r="P49" s="147">
        <v>6</v>
      </c>
      <c r="Q49" s="147">
        <v>0</v>
      </c>
      <c r="R49" s="147">
        <v>3</v>
      </c>
      <c r="S49" s="147">
        <v>0</v>
      </c>
      <c r="T49" s="147">
        <v>0</v>
      </c>
      <c r="U49" s="147">
        <v>1</v>
      </c>
      <c r="V49" s="147">
        <v>0</v>
      </c>
      <c r="W49" s="147">
        <v>0</v>
      </c>
      <c r="X49" s="147">
        <v>0</v>
      </c>
      <c r="Y49" s="150">
        <v>25</v>
      </c>
      <c r="Z49" s="62"/>
      <c r="AA49" s="89"/>
      <c r="AB49" s="89"/>
      <c r="AC49" s="61"/>
      <c r="AD49" s="62"/>
      <c r="AE49" s="63"/>
      <c r="AF49" s="63"/>
      <c r="AG49" s="61"/>
      <c r="AH49" s="62"/>
      <c r="AI49" s="63"/>
      <c r="AJ49" s="63"/>
      <c r="AK49" s="61"/>
      <c r="AL49" s="62"/>
      <c r="AM49" s="63"/>
      <c r="AN49" s="89"/>
    </row>
    <row r="50" spans="1:40" s="1" customFormat="1" ht="12" customHeight="1">
      <c r="A50" s="145">
        <v>46</v>
      </c>
      <c r="B50" s="146" t="s">
        <v>112</v>
      </c>
      <c r="C50" s="147" t="s">
        <v>74</v>
      </c>
      <c r="D50" s="148" t="s">
        <v>70</v>
      </c>
      <c r="E50" s="149">
        <v>5</v>
      </c>
      <c r="F50" s="147">
        <v>0</v>
      </c>
      <c r="G50" s="147">
        <v>5</v>
      </c>
      <c r="H50" s="147">
        <v>4</v>
      </c>
      <c r="I50" s="147">
        <v>0</v>
      </c>
      <c r="J50" s="147">
        <v>0</v>
      </c>
      <c r="K50" s="147">
        <v>4</v>
      </c>
      <c r="L50" s="147">
        <v>2</v>
      </c>
      <c r="M50" s="147">
        <v>0</v>
      </c>
      <c r="N50" s="147">
        <v>10</v>
      </c>
      <c r="O50" s="147">
        <v>1</v>
      </c>
      <c r="P50" s="147">
        <v>5</v>
      </c>
      <c r="Q50" s="147">
        <v>0</v>
      </c>
      <c r="R50" s="147">
        <v>2</v>
      </c>
      <c r="S50" s="147">
        <v>5</v>
      </c>
      <c r="T50" s="147">
        <v>1</v>
      </c>
      <c r="U50" s="147">
        <v>6</v>
      </c>
      <c r="V50" s="147">
        <v>5</v>
      </c>
      <c r="W50" s="147">
        <v>1</v>
      </c>
      <c r="X50" s="147">
        <v>1</v>
      </c>
      <c r="Y50" s="150">
        <v>57</v>
      </c>
      <c r="Z50" s="62"/>
      <c r="AA50" s="89"/>
      <c r="AB50" s="89"/>
      <c r="AC50" s="61"/>
      <c r="AD50" s="62"/>
      <c r="AE50" s="63"/>
      <c r="AF50" s="63"/>
      <c r="AG50" s="61"/>
      <c r="AH50" s="62"/>
      <c r="AI50" s="63"/>
      <c r="AJ50" s="63"/>
      <c r="AK50" s="61"/>
      <c r="AL50" s="62"/>
      <c r="AM50" s="63"/>
      <c r="AN50" s="89"/>
    </row>
    <row r="51" spans="1:40" s="1" customFormat="1" ht="12" customHeight="1">
      <c r="A51" s="145">
        <v>48</v>
      </c>
      <c r="B51" s="146" t="s">
        <v>77</v>
      </c>
      <c r="C51" s="147" t="s">
        <v>74</v>
      </c>
      <c r="D51" s="148" t="s">
        <v>70</v>
      </c>
      <c r="E51" s="149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50" t="s">
        <v>93</v>
      </c>
      <c r="Z51" s="62"/>
      <c r="AA51" s="89"/>
      <c r="AB51" s="89"/>
      <c r="AC51" s="61"/>
      <c r="AD51" s="62"/>
      <c r="AE51" s="63"/>
      <c r="AF51" s="63"/>
      <c r="AG51" s="61"/>
      <c r="AH51" s="62"/>
      <c r="AI51" s="63"/>
      <c r="AJ51" s="63"/>
      <c r="AK51" s="61"/>
      <c r="AL51" s="62"/>
      <c r="AM51" s="63"/>
      <c r="AN51" s="89"/>
    </row>
    <row r="52" spans="1:40" s="1" customFormat="1" ht="12" customHeight="1">
      <c r="A52" s="145">
        <v>49</v>
      </c>
      <c r="B52" s="146" t="s">
        <v>78</v>
      </c>
      <c r="C52" s="147" t="s">
        <v>76</v>
      </c>
      <c r="D52" s="148" t="s">
        <v>70</v>
      </c>
      <c r="E52" s="149">
        <v>7</v>
      </c>
      <c r="F52" s="147">
        <v>0</v>
      </c>
      <c r="G52" s="147">
        <v>2</v>
      </c>
      <c r="H52" s="147">
        <v>1</v>
      </c>
      <c r="I52" s="147">
        <v>0</v>
      </c>
      <c r="J52" s="147">
        <v>2</v>
      </c>
      <c r="K52" s="147">
        <v>5</v>
      </c>
      <c r="L52" s="147">
        <v>0</v>
      </c>
      <c r="M52" s="147">
        <v>1</v>
      </c>
      <c r="N52" s="147">
        <v>8</v>
      </c>
      <c r="O52" s="147">
        <v>0</v>
      </c>
      <c r="P52" s="147">
        <v>10</v>
      </c>
      <c r="Q52" s="147">
        <v>0</v>
      </c>
      <c r="R52" s="147">
        <v>3</v>
      </c>
      <c r="S52" s="147">
        <v>1</v>
      </c>
      <c r="T52" s="147">
        <v>1</v>
      </c>
      <c r="U52" s="147">
        <v>0</v>
      </c>
      <c r="V52" s="147">
        <v>0</v>
      </c>
      <c r="W52" s="147">
        <v>0</v>
      </c>
      <c r="X52" s="147">
        <v>0</v>
      </c>
      <c r="Y52" s="150">
        <v>42</v>
      </c>
      <c r="Z52" s="62"/>
      <c r="AA52" s="89"/>
      <c r="AB52" s="89"/>
      <c r="AC52" s="61"/>
      <c r="AD52" s="62"/>
      <c r="AE52" s="63"/>
      <c r="AF52" s="63"/>
      <c r="AG52" s="61"/>
      <c r="AH52" s="62"/>
      <c r="AI52" s="63"/>
      <c r="AJ52" s="63"/>
      <c r="AK52" s="61"/>
      <c r="AL52" s="62"/>
      <c r="AM52" s="63"/>
      <c r="AN52" s="89"/>
    </row>
    <row r="53" spans="1:40" s="1" customFormat="1" ht="12" customHeight="1">
      <c r="A53" s="145">
        <v>65</v>
      </c>
      <c r="B53" s="146" t="s">
        <v>123</v>
      </c>
      <c r="C53" s="147" t="s">
        <v>11</v>
      </c>
      <c r="D53" s="148" t="s">
        <v>70</v>
      </c>
      <c r="E53" s="149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1</v>
      </c>
      <c r="P53" s="147">
        <v>1</v>
      </c>
      <c r="Q53" s="147">
        <v>0</v>
      </c>
      <c r="R53" s="147">
        <v>0</v>
      </c>
      <c r="S53" s="147">
        <v>0</v>
      </c>
      <c r="T53" s="147">
        <v>0</v>
      </c>
      <c r="U53" s="147">
        <v>1</v>
      </c>
      <c r="V53" s="147">
        <v>0</v>
      </c>
      <c r="W53" s="147">
        <v>0</v>
      </c>
      <c r="X53" s="147">
        <v>0</v>
      </c>
      <c r="Y53" s="150">
        <v>3</v>
      </c>
      <c r="Z53" s="62"/>
      <c r="AA53" s="89"/>
      <c r="AB53" s="89"/>
      <c r="AC53" s="61"/>
      <c r="AD53" s="62"/>
      <c r="AE53" s="63"/>
      <c r="AF53" s="63"/>
      <c r="AG53" s="61"/>
      <c r="AH53" s="62"/>
      <c r="AI53" s="63"/>
      <c r="AJ53" s="63"/>
      <c r="AK53" s="61"/>
      <c r="AL53" s="62"/>
      <c r="AM53" s="63"/>
      <c r="AN53" s="89"/>
    </row>
    <row r="54" spans="1:40" s="1" customFormat="1" ht="12" customHeight="1" thickBot="1">
      <c r="A54" s="145">
        <v>44</v>
      </c>
      <c r="B54" s="146" t="s">
        <v>110</v>
      </c>
      <c r="C54" s="147" t="s">
        <v>9</v>
      </c>
      <c r="D54" s="148" t="s">
        <v>70</v>
      </c>
      <c r="E54" s="149">
        <v>2</v>
      </c>
      <c r="F54" s="147">
        <v>0</v>
      </c>
      <c r="G54" s="147">
        <v>0</v>
      </c>
      <c r="H54" s="147">
        <v>3</v>
      </c>
      <c r="I54" s="147">
        <v>1</v>
      </c>
      <c r="J54" s="147">
        <v>0</v>
      </c>
      <c r="K54" s="147">
        <v>2</v>
      </c>
      <c r="L54" s="147">
        <v>0</v>
      </c>
      <c r="M54" s="147">
        <v>1</v>
      </c>
      <c r="N54" s="147">
        <v>0</v>
      </c>
      <c r="O54" s="147">
        <v>1</v>
      </c>
      <c r="P54" s="147">
        <v>0</v>
      </c>
      <c r="Q54" s="147">
        <v>0</v>
      </c>
      <c r="R54" s="147">
        <v>5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50">
        <v>15</v>
      </c>
      <c r="Z54" s="62"/>
      <c r="AA54" s="89"/>
      <c r="AB54" s="89"/>
      <c r="AC54" s="61"/>
      <c r="AD54" s="62"/>
      <c r="AE54" s="63"/>
      <c r="AF54" s="63"/>
      <c r="AG54" s="61"/>
      <c r="AH54" s="62"/>
      <c r="AI54" s="63"/>
      <c r="AJ54" s="63"/>
      <c r="AK54" s="61"/>
      <c r="AL54" s="62"/>
      <c r="AM54" s="63"/>
      <c r="AN54" s="89"/>
    </row>
    <row r="55" spans="1:40" s="1" customFormat="1" ht="12" customHeight="1">
      <c r="A55" s="133">
        <v>56</v>
      </c>
      <c r="B55" s="134" t="s">
        <v>79</v>
      </c>
      <c r="C55" s="135" t="s">
        <v>9</v>
      </c>
      <c r="D55" s="136" t="s">
        <v>70</v>
      </c>
      <c r="E55" s="137">
        <v>4</v>
      </c>
      <c r="F55" s="135">
        <v>0</v>
      </c>
      <c r="G55" s="135">
        <v>1</v>
      </c>
      <c r="H55" s="135">
        <v>1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1</v>
      </c>
      <c r="Q55" s="135">
        <v>0</v>
      </c>
      <c r="R55" s="135">
        <v>5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5</v>
      </c>
      <c r="Y55" s="138">
        <v>17</v>
      </c>
      <c r="Z55" s="62"/>
      <c r="AA55" s="89"/>
      <c r="AB55" s="89"/>
      <c r="AC55" s="61"/>
      <c r="AD55" s="62"/>
      <c r="AE55" s="63"/>
      <c r="AF55" s="63"/>
      <c r="AG55" s="61"/>
      <c r="AH55" s="62"/>
      <c r="AI55" s="63"/>
      <c r="AJ55" s="63"/>
      <c r="AK55" s="61"/>
      <c r="AL55" s="62"/>
      <c r="AM55" s="63"/>
      <c r="AN55" s="89"/>
    </row>
    <row r="56" spans="26:40" s="1" customFormat="1" ht="12" customHeight="1">
      <c r="Z56" s="62"/>
      <c r="AA56" s="89"/>
      <c r="AB56" s="89"/>
      <c r="AC56" s="61"/>
      <c r="AD56" s="62"/>
      <c r="AE56" s="63"/>
      <c r="AF56" s="63"/>
      <c r="AG56" s="61"/>
      <c r="AH56" s="62"/>
      <c r="AI56" s="63"/>
      <c r="AJ56" s="63"/>
      <c r="AK56" s="61"/>
      <c r="AL56" s="62"/>
      <c r="AM56" s="63"/>
      <c r="AN56" s="89"/>
    </row>
    <row r="57" spans="26:40" s="1" customFormat="1" ht="12" customHeight="1">
      <c r="Z57" s="62"/>
      <c r="AA57" s="89"/>
      <c r="AB57" s="89"/>
      <c r="AC57" s="61"/>
      <c r="AD57" s="62"/>
      <c r="AE57" s="63"/>
      <c r="AF57" s="63"/>
      <c r="AG57" s="61"/>
      <c r="AH57" s="62"/>
      <c r="AI57" s="63"/>
      <c r="AJ57" s="63"/>
      <c r="AK57" s="61"/>
      <c r="AL57" s="62"/>
      <c r="AM57" s="63"/>
      <c r="AN57" s="89"/>
    </row>
    <row r="58" spans="26:40" s="1" customFormat="1" ht="12" customHeight="1">
      <c r="Z58" s="62"/>
      <c r="AA58" s="89"/>
      <c r="AB58" s="89"/>
      <c r="AC58" s="61"/>
      <c r="AD58" s="62"/>
      <c r="AE58" s="63"/>
      <c r="AF58" s="63"/>
      <c r="AG58" s="61"/>
      <c r="AH58" s="62"/>
      <c r="AI58" s="63"/>
      <c r="AJ58" s="63"/>
      <c r="AK58" s="61"/>
      <c r="AL58" s="62"/>
      <c r="AM58" s="63"/>
      <c r="AN58" s="89"/>
    </row>
    <row r="59" spans="1:40" s="1" customFormat="1" ht="12" customHeight="1" thickBot="1">
      <c r="A59" s="182"/>
      <c r="B59" s="183"/>
      <c r="C59" s="182"/>
      <c r="D59" s="182"/>
      <c r="Z59" s="62" t="e">
        <f>AA59+AB59</f>
        <v>#REF!</v>
      </c>
      <c r="AA59" s="89">
        <f>COUNTIF(E54:X54,0)</f>
        <v>13</v>
      </c>
      <c r="AB59" s="89" t="e">
        <f>COUNTIF(#REF!,0)</f>
        <v>#REF!</v>
      </c>
      <c r="AC59" s="61"/>
      <c r="AD59" s="62" t="e">
        <f>AE59+AF59</f>
        <v>#REF!</v>
      </c>
      <c r="AE59" s="63">
        <f>COUNTIF(E54:X54,1)</f>
        <v>3</v>
      </c>
      <c r="AF59" s="63" t="e">
        <f>COUNTIF(#REF!,1)</f>
        <v>#REF!</v>
      </c>
      <c r="AG59" s="61"/>
      <c r="AH59" s="62" t="e">
        <f>AI59+AJ59</f>
        <v>#REF!</v>
      </c>
      <c r="AI59" s="63">
        <f>COUNTIF(E54:X54,2)</f>
        <v>2</v>
      </c>
      <c r="AJ59" s="63" t="e">
        <f>COUNTIF(#REF!,2)</f>
        <v>#REF!</v>
      </c>
      <c r="AK59" s="61"/>
      <c r="AL59" s="62" t="e">
        <f>AM59+AN59</f>
        <v>#REF!</v>
      </c>
      <c r="AM59" s="63">
        <f>COUNTIF(E54:X54,3)</f>
        <v>1</v>
      </c>
      <c r="AN59" s="89" t="e">
        <f>COUNTIF(#REF!,3)</f>
        <v>#REF!</v>
      </c>
    </row>
    <row r="60" spans="1:40" s="1" customFormat="1" ht="12" customHeight="1" thickBot="1">
      <c r="A60" s="114" t="s">
        <v>1</v>
      </c>
      <c r="B60" s="115" t="s">
        <v>8</v>
      </c>
      <c r="C60" s="116" t="s">
        <v>0</v>
      </c>
      <c r="D60" s="123" t="s">
        <v>2</v>
      </c>
      <c r="E60" s="124">
        <v>1</v>
      </c>
      <c r="F60" s="125">
        <v>2</v>
      </c>
      <c r="G60" s="125">
        <v>3</v>
      </c>
      <c r="H60" s="125">
        <v>4</v>
      </c>
      <c r="I60" s="125">
        <v>5</v>
      </c>
      <c r="J60" s="125">
        <v>6</v>
      </c>
      <c r="K60" s="125">
        <v>7</v>
      </c>
      <c r="L60" s="125">
        <v>8</v>
      </c>
      <c r="M60" s="125">
        <v>9</v>
      </c>
      <c r="N60" s="125">
        <v>10</v>
      </c>
      <c r="O60" s="125">
        <v>11</v>
      </c>
      <c r="P60" s="125">
        <v>12</v>
      </c>
      <c r="Q60" s="125">
        <v>13</v>
      </c>
      <c r="R60" s="125">
        <v>14</v>
      </c>
      <c r="S60" s="125">
        <v>15</v>
      </c>
      <c r="T60" s="125">
        <v>16</v>
      </c>
      <c r="U60" s="125">
        <v>17</v>
      </c>
      <c r="V60" s="125">
        <v>18</v>
      </c>
      <c r="W60" s="125">
        <v>19</v>
      </c>
      <c r="X60" s="125">
        <v>20</v>
      </c>
      <c r="Y60" s="126" t="s">
        <v>6</v>
      </c>
      <c r="Z60" s="67"/>
      <c r="AA60" s="68"/>
      <c r="AB60" s="68"/>
      <c r="AC60" s="69"/>
      <c r="AD60" s="67"/>
      <c r="AE60" s="68"/>
      <c r="AF60" s="68"/>
      <c r="AG60" s="69"/>
      <c r="AH60" s="67"/>
      <c r="AI60" s="68"/>
      <c r="AJ60" s="68"/>
      <c r="AK60" s="69"/>
      <c r="AL60" s="67"/>
      <c r="AM60" s="68"/>
      <c r="AN60" s="68"/>
    </row>
    <row r="61" spans="1:41" s="105" customFormat="1" ht="12" customHeight="1">
      <c r="A61" s="127"/>
      <c r="B61" s="128"/>
      <c r="C61" s="129"/>
      <c r="D61" s="130"/>
      <c r="E61" s="131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2"/>
      <c r="Z61" s="86" t="e">
        <f>AA61+AB61</f>
        <v>#REF!</v>
      </c>
      <c r="AA61" s="63">
        <f>COUNTIF(E61:X61,0)</f>
        <v>0</v>
      </c>
      <c r="AB61" s="63" t="e">
        <f>COUNTIF(#REF!,0)</f>
        <v>#REF!</v>
      </c>
      <c r="AC61" s="61"/>
      <c r="AD61" s="86" t="e">
        <f>AE61+AF61</f>
        <v>#REF!</v>
      </c>
      <c r="AE61" s="63">
        <f>COUNTIF(E61:X61,1)</f>
        <v>0</v>
      </c>
      <c r="AF61" s="63" t="e">
        <f>COUNTIF(#REF!,1)</f>
        <v>#REF!</v>
      </c>
      <c r="AG61" s="61"/>
      <c r="AH61" s="86" t="e">
        <f>AI61+AJ61</f>
        <v>#REF!</v>
      </c>
      <c r="AI61" s="63">
        <f>COUNTIF(E61:X61,2)</f>
        <v>0</v>
      </c>
      <c r="AJ61" s="63" t="e">
        <f>COUNTIF(#REF!,2)</f>
        <v>#REF!</v>
      </c>
      <c r="AK61" s="61"/>
      <c r="AL61" s="86" t="e">
        <f>AM61+AN61</f>
        <v>#REF!</v>
      </c>
      <c r="AM61" s="63">
        <f>COUNTIF(E61:X61,3)</f>
        <v>0</v>
      </c>
      <c r="AN61" s="63" t="e">
        <f>COUNTIF(#REF!,3)</f>
        <v>#REF!</v>
      </c>
      <c r="AO61" s="1"/>
    </row>
    <row r="62" s="1" customFormat="1" ht="12" customHeight="1"/>
    <row r="63" s="1" customFormat="1" ht="12" customHeight="1"/>
    <row r="64" s="1" customFormat="1" ht="12" customHeight="1"/>
    <row r="65" spans="26:40" s="1" customFormat="1" ht="12" customHeight="1">
      <c r="Z65" s="86" t="e">
        <f>#N/A</f>
        <v>#N/A</v>
      </c>
      <c r="AA65" s="63" t="e">
        <f>COUNTIF(#REF!,0)</f>
        <v>#REF!</v>
      </c>
      <c r="AB65" s="63" t="e">
        <f>COUNTIF(#REF!,0)</f>
        <v>#REF!</v>
      </c>
      <c r="AC65" s="61"/>
      <c r="AD65" s="86" t="e">
        <f>#N/A</f>
        <v>#N/A</v>
      </c>
      <c r="AE65" s="63" t="e">
        <f>COUNTIF(#REF!,1)</f>
        <v>#REF!</v>
      </c>
      <c r="AF65" s="63" t="e">
        <f>COUNTIF(#REF!,1)</f>
        <v>#REF!</v>
      </c>
      <c r="AG65" s="61"/>
      <c r="AH65" s="86" t="e">
        <f>#N/A</f>
        <v>#N/A</v>
      </c>
      <c r="AI65" s="63" t="e">
        <f>COUNTIF(#REF!,2)</f>
        <v>#REF!</v>
      </c>
      <c r="AJ65" s="63" t="e">
        <f>COUNTIF(#REF!,2)</f>
        <v>#REF!</v>
      </c>
      <c r="AK65" s="61"/>
      <c r="AL65" s="86" t="e">
        <f>#N/A</f>
        <v>#N/A</v>
      </c>
      <c r="AM65" s="63" t="e">
        <f>COUNTIF(#REF!,3)</f>
        <v>#REF!</v>
      </c>
      <c r="AN65" s="63" t="e">
        <f>COUNTIF(#REF!,3)</f>
        <v>#REF!</v>
      </c>
    </row>
    <row r="66" spans="26:40" s="1" customFormat="1" ht="12" customHeight="1">
      <c r="Z66" s="86" t="e">
        <f>AA66+AB66</f>
        <v>#REF!</v>
      </c>
      <c r="AA66" s="63" t="e">
        <f>COUNTIF(#REF!,0)</f>
        <v>#REF!</v>
      </c>
      <c r="AB66" s="63" t="e">
        <f>COUNTIF(#REF!,0)</f>
        <v>#REF!</v>
      </c>
      <c r="AC66" s="61"/>
      <c r="AD66" s="86" t="e">
        <f>AE66+AF66</f>
        <v>#REF!</v>
      </c>
      <c r="AE66" s="63" t="e">
        <f>COUNTIF(#REF!,1)</f>
        <v>#REF!</v>
      </c>
      <c r="AF66" s="63" t="e">
        <f>COUNTIF(#REF!,1)</f>
        <v>#REF!</v>
      </c>
      <c r="AG66" s="61"/>
      <c r="AH66" s="86" t="e">
        <f>AI66+AJ66</f>
        <v>#REF!</v>
      </c>
      <c r="AI66" s="63" t="e">
        <f>COUNTIF(#REF!,2)</f>
        <v>#REF!</v>
      </c>
      <c r="AJ66" s="63" t="e">
        <f>COUNTIF(#REF!,2)</f>
        <v>#REF!</v>
      </c>
      <c r="AK66" s="61"/>
      <c r="AL66" s="86" t="e">
        <f>AM66+AN66</f>
        <v>#REF!</v>
      </c>
      <c r="AM66" s="63" t="e">
        <f>COUNTIF(#REF!,3)</f>
        <v>#REF!</v>
      </c>
      <c r="AN66" s="63" t="e">
        <f>COUNTIF(#REF!,3)</f>
        <v>#REF!</v>
      </c>
    </row>
    <row r="67" spans="26:40" s="1" customFormat="1" ht="12" customHeight="1">
      <c r="Z67" s="86" t="e">
        <f>#N/A</f>
        <v>#N/A</v>
      </c>
      <c r="AA67" s="63" t="e">
        <f>COUNTIF(#REF!,0)</f>
        <v>#REF!</v>
      </c>
      <c r="AB67" s="63" t="e">
        <f>COUNTIF(#REF!,0)</f>
        <v>#REF!</v>
      </c>
      <c r="AC67" s="61"/>
      <c r="AD67" s="86" t="e">
        <f>#N/A</f>
        <v>#N/A</v>
      </c>
      <c r="AE67" s="63" t="e">
        <f>COUNTIF(#REF!,1)</f>
        <v>#REF!</v>
      </c>
      <c r="AF67" s="63" t="e">
        <f>COUNTIF(#REF!,1)</f>
        <v>#REF!</v>
      </c>
      <c r="AG67" s="61"/>
      <c r="AH67" s="86" t="e">
        <f>#N/A</f>
        <v>#N/A</v>
      </c>
      <c r="AI67" s="63" t="e">
        <f>COUNTIF(#REF!,2)</f>
        <v>#REF!</v>
      </c>
      <c r="AJ67" s="63" t="e">
        <f>COUNTIF(#REF!,2)</f>
        <v>#REF!</v>
      </c>
      <c r="AK67" s="61"/>
      <c r="AL67" s="86" t="e">
        <f>#N/A</f>
        <v>#N/A</v>
      </c>
      <c r="AM67" s="63" t="e">
        <f>COUNTIF(#REF!,3)</f>
        <v>#REF!</v>
      </c>
      <c r="AN67" s="63" t="e">
        <f>COUNTIF(#REF!,3)</f>
        <v>#REF!</v>
      </c>
    </row>
    <row r="68" spans="1:40" s="1" customFormat="1" ht="12" customHeight="1">
      <c r="A68" s="111"/>
      <c r="B68" s="30"/>
      <c r="C68" s="4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12"/>
      <c r="Z68" s="67"/>
      <c r="AA68" s="68"/>
      <c r="AB68" s="68"/>
      <c r="AC68" s="69"/>
      <c r="AD68" s="67"/>
      <c r="AE68" s="68"/>
      <c r="AF68" s="68"/>
      <c r="AG68" s="69"/>
      <c r="AH68" s="67"/>
      <c r="AI68" s="68"/>
      <c r="AJ68" s="68"/>
      <c r="AK68" s="69"/>
      <c r="AL68" s="67"/>
      <c r="AM68" s="68"/>
      <c r="AN68" s="68"/>
    </row>
    <row r="69" spans="1:40" s="1" customFormat="1" ht="12" customHeight="1">
      <c r="A69" s="121"/>
      <c r="B69" s="30"/>
      <c r="C69" s="4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62" t="e">
        <f>AA69+AB69</f>
        <v>#REF!</v>
      </c>
      <c r="AA69" s="107" t="e">
        <f>COUNTIF(#REF!,0)</f>
        <v>#REF!</v>
      </c>
      <c r="AB69" s="107" t="e">
        <f>COUNTIF(#REF!,0)</f>
        <v>#REF!</v>
      </c>
      <c r="AC69" s="61"/>
      <c r="AD69" s="62" t="e">
        <f>AE69+AF69</f>
        <v>#REF!</v>
      </c>
      <c r="AE69" s="63" t="e">
        <f>COUNTIF(#REF!,1)</f>
        <v>#REF!</v>
      </c>
      <c r="AF69" s="63" t="e">
        <f>COUNTIF(#REF!,1)</f>
        <v>#REF!</v>
      </c>
      <c r="AG69" s="61"/>
      <c r="AH69" s="62" t="e">
        <f>AI69+AJ69</f>
        <v>#REF!</v>
      </c>
      <c r="AI69" s="63" t="e">
        <f>COUNTIF(#REF!,2)</f>
        <v>#REF!</v>
      </c>
      <c r="AJ69" s="63" t="e">
        <f>COUNTIF(#REF!,2)</f>
        <v>#REF!</v>
      </c>
      <c r="AK69" s="61"/>
      <c r="AL69" s="62" t="e">
        <f>AM69+AN69</f>
        <v>#REF!</v>
      </c>
      <c r="AM69" s="63" t="e">
        <f>COUNTIF(#REF!,3)</f>
        <v>#REF!</v>
      </c>
      <c r="AN69" s="63" t="e">
        <f>COUNTIF(#REF!,3)</f>
        <v>#REF!</v>
      </c>
    </row>
    <row r="70" spans="26:40" s="1" customFormat="1" ht="12" customHeight="1">
      <c r="Z70" s="62" t="e">
        <f>AA70+AB70</f>
        <v>#REF!</v>
      </c>
      <c r="AA70" s="107" t="e">
        <f>COUNTIF(#REF!,0)</f>
        <v>#REF!</v>
      </c>
      <c r="AB70" s="107" t="e">
        <f>COUNTIF(#REF!,0)</f>
        <v>#REF!</v>
      </c>
      <c r="AC70" s="61"/>
      <c r="AD70" s="62" t="e">
        <f>AE70+AF70</f>
        <v>#REF!</v>
      </c>
      <c r="AE70" s="63" t="e">
        <f>COUNTIF(#REF!,1)</f>
        <v>#REF!</v>
      </c>
      <c r="AF70" s="63" t="e">
        <f>COUNTIF(#REF!,1)</f>
        <v>#REF!</v>
      </c>
      <c r="AG70" s="61"/>
      <c r="AH70" s="62" t="e">
        <f>AI70+AJ70</f>
        <v>#REF!</v>
      </c>
      <c r="AI70" s="63" t="e">
        <f>COUNTIF(#REF!,2)</f>
        <v>#REF!</v>
      </c>
      <c r="AJ70" s="63" t="e">
        <f>COUNTIF(#REF!,2)</f>
        <v>#REF!</v>
      </c>
      <c r="AK70" s="61"/>
      <c r="AL70" s="62" t="e">
        <f>AM70+AN70</f>
        <v>#REF!</v>
      </c>
      <c r="AM70" s="63" t="e">
        <f>COUNTIF(#REF!,3)</f>
        <v>#REF!</v>
      </c>
      <c r="AN70" s="63" t="e">
        <f>COUNTIF(#REF!,3)</f>
        <v>#REF!</v>
      </c>
    </row>
    <row r="71" spans="1:40" s="1" customFormat="1" ht="12" customHeight="1">
      <c r="A71" s="4"/>
      <c r="B71" s="30"/>
      <c r="C71" s="4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62" t="e">
        <f>AA71+AB71</f>
        <v>#REF!</v>
      </c>
      <c r="AA71" s="107" t="e">
        <f>COUNTIF(#REF!,0)</f>
        <v>#REF!</v>
      </c>
      <c r="AB71" s="107" t="e">
        <f>COUNTIF(#REF!,0)</f>
        <v>#REF!</v>
      </c>
      <c r="AC71" s="61"/>
      <c r="AD71" s="62" t="e">
        <f>AE71+AF71</f>
        <v>#REF!</v>
      </c>
      <c r="AE71" s="63" t="e">
        <f>COUNTIF(#REF!,1)</f>
        <v>#REF!</v>
      </c>
      <c r="AF71" s="63" t="e">
        <f>COUNTIF(#REF!,1)</f>
        <v>#REF!</v>
      </c>
      <c r="AG71" s="61"/>
      <c r="AH71" s="62" t="e">
        <f>AI71+AJ71</f>
        <v>#REF!</v>
      </c>
      <c r="AI71" s="63" t="e">
        <f>COUNTIF(#REF!,2)</f>
        <v>#REF!</v>
      </c>
      <c r="AJ71" s="63" t="e">
        <f>COUNTIF(#REF!,2)</f>
        <v>#REF!</v>
      </c>
      <c r="AK71" s="61"/>
      <c r="AL71" s="62" t="e">
        <f>AM71+AN71</f>
        <v>#REF!</v>
      </c>
      <c r="AM71" s="63" t="e">
        <f>COUNTIF(#REF!,3)</f>
        <v>#REF!</v>
      </c>
      <c r="AN71" s="63" t="e">
        <f>COUNTIF(#REF!,3)</f>
        <v>#REF!</v>
      </c>
    </row>
    <row r="72" spans="1:25" ht="12.75" customHeight="1">
      <c r="A72" s="4"/>
      <c r="B72" s="30"/>
      <c r="C72" s="4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/>
    </row>
    <row r="73" spans="1:40" s="1" customFormat="1" ht="12" customHeight="1">
      <c r="A73" s="4"/>
      <c r="B73" s="30"/>
      <c r="C73" s="4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62" t="e">
        <f>AA73+AB73</f>
        <v>#REF!</v>
      </c>
      <c r="AA73" s="107" t="e">
        <f>COUNTIF(#REF!,0)</f>
        <v>#REF!</v>
      </c>
      <c r="AB73" s="107" t="e">
        <f>COUNTIF(#REF!,0)</f>
        <v>#REF!</v>
      </c>
      <c r="AC73" s="61"/>
      <c r="AD73" s="62" t="e">
        <f>AE73+AF73</f>
        <v>#REF!</v>
      </c>
      <c r="AE73" s="63" t="e">
        <f>COUNTIF(#REF!,1)</f>
        <v>#REF!</v>
      </c>
      <c r="AF73" s="63" t="e">
        <f>COUNTIF(#REF!,1)</f>
        <v>#REF!</v>
      </c>
      <c r="AG73" s="61"/>
      <c r="AH73" s="62" t="e">
        <f>AI73+AJ73</f>
        <v>#REF!</v>
      </c>
      <c r="AI73" s="63" t="e">
        <f>COUNTIF(#REF!,2)</f>
        <v>#REF!</v>
      </c>
      <c r="AJ73" s="63" t="e">
        <f>COUNTIF(#REF!,2)</f>
        <v>#REF!</v>
      </c>
      <c r="AK73" s="61"/>
      <c r="AL73" s="62" t="e">
        <f>AM73+AN73</f>
        <v>#REF!</v>
      </c>
      <c r="AM73" s="63" t="e">
        <f>COUNTIF(#REF!,3)</f>
        <v>#REF!</v>
      </c>
      <c r="AN73" s="63" t="e">
        <f>COUNTIF(#REF!,3)</f>
        <v>#REF!</v>
      </c>
    </row>
    <row r="74" spans="1:40" s="1" customFormat="1" ht="12" customHeight="1">
      <c r="A74" s="4"/>
      <c r="B74" s="30"/>
      <c r="C74" s="4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/>
      <c r="Z74" s="62" t="e">
        <f>AA74+AB74</f>
        <v>#REF!</v>
      </c>
      <c r="AA74" s="107" t="e">
        <f>COUNTIF(#REF!,0)</f>
        <v>#REF!</v>
      </c>
      <c r="AB74" s="107" t="e">
        <f>COUNTIF(#REF!,0)</f>
        <v>#REF!</v>
      </c>
      <c r="AC74" s="61"/>
      <c r="AD74" s="62" t="e">
        <f>AE74+AF74</f>
        <v>#REF!</v>
      </c>
      <c r="AE74" s="63" t="e">
        <f>COUNTIF(#REF!,1)</f>
        <v>#REF!</v>
      </c>
      <c r="AF74" s="63" t="e">
        <f>COUNTIF(#REF!,1)</f>
        <v>#REF!</v>
      </c>
      <c r="AG74" s="61"/>
      <c r="AH74" s="62" t="e">
        <f>AI74+AJ74</f>
        <v>#REF!</v>
      </c>
      <c r="AI74" s="63" t="e">
        <f>COUNTIF(#REF!,2)</f>
        <v>#REF!</v>
      </c>
      <c r="AJ74" s="63" t="e">
        <f>COUNTIF(#REF!,2)</f>
        <v>#REF!</v>
      </c>
      <c r="AK74" s="61"/>
      <c r="AL74" s="62" t="e">
        <f>AM74+AN74</f>
        <v>#REF!</v>
      </c>
      <c r="AM74" s="63" t="e">
        <f>COUNTIF(#REF!,3)</f>
        <v>#REF!</v>
      </c>
      <c r="AN74" s="63" t="e">
        <f>COUNTIF(#REF!,3)</f>
        <v>#REF!</v>
      </c>
    </row>
    <row r="75" spans="1:25" ht="12.75">
      <c r="A75" s="4"/>
      <c r="B75" s="30"/>
      <c r="C75" s="4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/>
    </row>
    <row r="76" spans="1:40" s="106" customFormat="1" ht="30.75" customHeight="1">
      <c r="A76" s="4"/>
      <c r="B76" s="30"/>
      <c r="C76" s="4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/>
      <c r="Z76" s="67"/>
      <c r="AA76" s="68"/>
      <c r="AB76" s="68"/>
      <c r="AC76" s="69"/>
      <c r="AD76" s="67"/>
      <c r="AE76" s="68"/>
      <c r="AF76" s="68"/>
      <c r="AG76" s="69"/>
      <c r="AH76" s="67"/>
      <c r="AI76" s="68"/>
      <c r="AJ76" s="68"/>
      <c r="AK76" s="69"/>
      <c r="AL76" s="67"/>
      <c r="AM76" s="68"/>
      <c r="AN76" s="68"/>
    </row>
    <row r="77" spans="1:40" s="58" customFormat="1" ht="12" customHeight="1">
      <c r="A77" s="4"/>
      <c r="B77" s="30"/>
      <c r="C77" s="4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67"/>
      <c r="AA77" s="68"/>
      <c r="AB77" s="68"/>
      <c r="AC77" s="69"/>
      <c r="AD77" s="67"/>
      <c r="AE77" s="68"/>
      <c r="AF77" s="68"/>
      <c r="AG77" s="69"/>
      <c r="AH77" s="67"/>
      <c r="AI77" s="68"/>
      <c r="AJ77" s="68"/>
      <c r="AK77" s="69"/>
      <c r="AL77" s="67"/>
      <c r="AM77" s="68"/>
      <c r="AN77" s="68"/>
    </row>
    <row r="78" spans="1:40" s="58" customFormat="1" ht="12" customHeight="1">
      <c r="A78" s="4"/>
      <c r="B78" s="30"/>
      <c r="C78" s="4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67"/>
      <c r="AA78" s="68"/>
      <c r="AB78" s="68"/>
      <c r="AC78" s="69"/>
      <c r="AD78" s="67"/>
      <c r="AE78" s="68"/>
      <c r="AF78" s="68"/>
      <c r="AG78" s="69"/>
      <c r="AH78" s="67"/>
      <c r="AI78" s="68"/>
      <c r="AJ78" s="68"/>
      <c r="AK78" s="69"/>
      <c r="AL78" s="67"/>
      <c r="AM78" s="68"/>
      <c r="AN78" s="68"/>
    </row>
    <row r="79" spans="1:40" s="58" customFormat="1" ht="12" customHeight="1">
      <c r="A79" s="4"/>
      <c r="B79" s="30"/>
      <c r="C79" s="4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67"/>
      <c r="AA79" s="68"/>
      <c r="AB79" s="68"/>
      <c r="AC79" s="69"/>
      <c r="AD79" s="67"/>
      <c r="AE79" s="68"/>
      <c r="AF79" s="68"/>
      <c r="AG79" s="69"/>
      <c r="AH79" s="67"/>
      <c r="AI79" s="68"/>
      <c r="AJ79" s="68"/>
      <c r="AK79" s="69"/>
      <c r="AL79" s="67"/>
      <c r="AM79" s="68"/>
      <c r="AN79" s="68"/>
    </row>
    <row r="80" spans="1:40" s="58" customFormat="1" ht="12" customHeight="1">
      <c r="A80" s="4"/>
      <c r="B80" s="30"/>
      <c r="C80" s="4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"/>
      <c r="Z80" s="67"/>
      <c r="AA80" s="68"/>
      <c r="AB80" s="68"/>
      <c r="AC80" s="69"/>
      <c r="AD80" s="67"/>
      <c r="AE80" s="68"/>
      <c r="AF80" s="68"/>
      <c r="AG80" s="69"/>
      <c r="AH80" s="67"/>
      <c r="AI80" s="68"/>
      <c r="AJ80" s="68"/>
      <c r="AK80" s="69"/>
      <c r="AL80" s="67"/>
      <c r="AM80" s="68"/>
      <c r="AN80" s="68"/>
    </row>
    <row r="81" spans="1:40" s="58" customFormat="1" ht="12" customHeight="1">
      <c r="A81" s="4"/>
      <c r="B81" s="30"/>
      <c r="C81" s="4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"/>
      <c r="Z81" s="67"/>
      <c r="AA81" s="68"/>
      <c r="AB81" s="68"/>
      <c r="AC81" s="69"/>
      <c r="AD81" s="67"/>
      <c r="AE81" s="68"/>
      <c r="AF81" s="68"/>
      <c r="AG81" s="69"/>
      <c r="AH81" s="67"/>
      <c r="AI81" s="68"/>
      <c r="AJ81" s="68"/>
      <c r="AK81" s="69"/>
      <c r="AL81" s="67"/>
      <c r="AM81" s="68"/>
      <c r="AN81" s="68"/>
    </row>
    <row r="82" spans="1:40" s="58" customFormat="1" ht="12" customHeight="1">
      <c r="A82" s="4"/>
      <c r="B82" s="30"/>
      <c r="C82" s="4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67"/>
      <c r="AA82" s="68"/>
      <c r="AB82" s="68"/>
      <c r="AC82" s="69"/>
      <c r="AD82" s="67"/>
      <c r="AE82" s="68"/>
      <c r="AF82" s="68"/>
      <c r="AG82" s="69"/>
      <c r="AH82" s="67"/>
      <c r="AI82" s="68"/>
      <c r="AJ82" s="68"/>
      <c r="AK82" s="69"/>
      <c r="AL82" s="67"/>
      <c r="AM82" s="68"/>
      <c r="AN82" s="68"/>
    </row>
    <row r="83" spans="1:40" s="58" customFormat="1" ht="12" customHeight="1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67"/>
      <c r="AA83" s="68"/>
      <c r="AB83" s="68"/>
      <c r="AC83" s="69"/>
      <c r="AD83" s="67"/>
      <c r="AE83" s="68"/>
      <c r="AF83" s="68"/>
      <c r="AG83" s="69"/>
      <c r="AH83" s="67"/>
      <c r="AI83" s="68"/>
      <c r="AJ83" s="68"/>
      <c r="AK83" s="69"/>
      <c r="AL83" s="67"/>
      <c r="AM83" s="68"/>
      <c r="AN83" s="68"/>
    </row>
    <row r="84" spans="1:40" s="58" customFormat="1" ht="12" customHeight="1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67"/>
      <c r="AA84" s="68"/>
      <c r="AB84" s="68"/>
      <c r="AC84" s="69"/>
      <c r="AD84" s="67"/>
      <c r="AE84" s="68"/>
      <c r="AF84" s="68"/>
      <c r="AG84" s="69"/>
      <c r="AH84" s="67"/>
      <c r="AI84" s="68"/>
      <c r="AJ84" s="68"/>
      <c r="AK84" s="69"/>
      <c r="AL84" s="67"/>
      <c r="AM84" s="68"/>
      <c r="AN84" s="68"/>
    </row>
    <row r="85" spans="1:40" s="58" customFormat="1" ht="12" customHeight="1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67"/>
      <c r="AA85" s="68"/>
      <c r="AB85" s="68"/>
      <c r="AC85" s="69"/>
      <c r="AD85" s="67"/>
      <c r="AE85" s="68"/>
      <c r="AF85" s="68"/>
      <c r="AG85" s="69"/>
      <c r="AH85" s="67"/>
      <c r="AI85" s="68"/>
      <c r="AJ85" s="68"/>
      <c r="AK85" s="69"/>
      <c r="AL85" s="67"/>
      <c r="AM85" s="68"/>
      <c r="AN85" s="68"/>
    </row>
    <row r="86" spans="1:40" s="58" customFormat="1" ht="12" customHeight="1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67"/>
      <c r="AA86" s="68"/>
      <c r="AB86" s="68"/>
      <c r="AC86" s="69"/>
      <c r="AD86" s="67"/>
      <c r="AE86" s="68"/>
      <c r="AF86" s="68"/>
      <c r="AG86" s="69"/>
      <c r="AH86" s="67"/>
      <c r="AI86" s="68"/>
      <c r="AJ86" s="68"/>
      <c r="AK86" s="69"/>
      <c r="AL86" s="67"/>
      <c r="AM86" s="68"/>
      <c r="AN86" s="68"/>
    </row>
    <row r="87" spans="1:40" s="58" customFormat="1" ht="12" customHeight="1">
      <c r="A87" s="1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67"/>
      <c r="AA87" s="68"/>
      <c r="AB87" s="68"/>
      <c r="AC87" s="69"/>
      <c r="AD87" s="67"/>
      <c r="AE87" s="68"/>
      <c r="AF87" s="68"/>
      <c r="AG87" s="69"/>
      <c r="AH87" s="67"/>
      <c r="AI87" s="68"/>
      <c r="AJ87" s="68"/>
      <c r="AK87" s="69"/>
      <c r="AL87" s="67"/>
      <c r="AM87" s="68"/>
      <c r="AN87" s="68"/>
    </row>
    <row r="88" spans="1:40" s="58" customFormat="1" ht="12" customHeight="1">
      <c r="A88" s="1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67"/>
      <c r="AA88" s="68"/>
      <c r="AB88" s="68"/>
      <c r="AC88" s="69"/>
      <c r="AD88" s="67"/>
      <c r="AE88" s="68"/>
      <c r="AF88" s="68"/>
      <c r="AG88" s="69"/>
      <c r="AH88" s="67"/>
      <c r="AI88" s="68"/>
      <c r="AJ88" s="68"/>
      <c r="AK88" s="69"/>
      <c r="AL88" s="67"/>
      <c r="AM88" s="68"/>
      <c r="AN88" s="68"/>
    </row>
    <row r="89" spans="2:25" ht="10.5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</sheetData>
  <sheetProtection/>
  <mergeCells count="10">
    <mergeCell ref="A6:C6"/>
    <mergeCell ref="AL6:AL7"/>
    <mergeCell ref="Z6:Z7"/>
    <mergeCell ref="AD6:AD7"/>
    <mergeCell ref="AH6:AH7"/>
    <mergeCell ref="C1:Y1"/>
    <mergeCell ref="C2:Y2"/>
    <mergeCell ref="C3:Y3"/>
    <mergeCell ref="C4:Y4"/>
    <mergeCell ref="L5:Y5"/>
  </mergeCells>
  <hyperlinks>
    <hyperlink ref="L5" r:id="rId1" display="www.mansfieldmauntrials.co.uk"/>
  </hyperlinks>
  <printOptions/>
  <pageMargins left="0.22" right="0.11811023622047245" top="0" bottom="0" header="0.11811023622047245" footer="0.11811023622047245"/>
  <pageSetup fitToHeight="32" fitToWidth="27" horizontalDpi="300" verticalDpi="300" orientation="landscape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5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:AW56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281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0" customWidth="1"/>
    <col min="48" max="48" width="0.9921875" style="6" customWidth="1"/>
    <col min="49" max="49" width="5.8515625" style="9" customWidth="1"/>
    <col min="50" max="50" width="3.8515625" style="92" customWidth="1"/>
    <col min="51" max="52" width="3.421875" style="92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spans="50:52" ht="12.75">
      <c r="AX1" s="170" t="s">
        <v>61</v>
      </c>
      <c r="AY1" s="173" t="s">
        <v>58</v>
      </c>
      <c r="AZ1" s="173" t="s">
        <v>64</v>
      </c>
    </row>
    <row r="2" spans="3:57" ht="16.5" thickBot="1">
      <c r="C2" s="8"/>
      <c r="D2" s="8"/>
      <c r="E2" s="8"/>
      <c r="F2" s="8"/>
      <c r="G2" s="8"/>
      <c r="H2" s="8"/>
      <c r="I2" s="8"/>
      <c r="J2" s="8"/>
      <c r="K2" s="8"/>
      <c r="AI2" s="8"/>
      <c r="AJ2" s="8"/>
      <c r="AK2" s="8"/>
      <c r="AL2" s="8"/>
      <c r="AM2" s="8"/>
      <c r="AN2" s="8"/>
      <c r="AO2" s="3"/>
      <c r="AP2" s="2"/>
      <c r="AQ2" s="2"/>
      <c r="AR2" s="8"/>
      <c r="AS2" s="8"/>
      <c r="AV2"/>
      <c r="AX2" s="171"/>
      <c r="AY2" s="174"/>
      <c r="AZ2" s="174"/>
      <c r="BC2" s="2"/>
      <c r="BD2" s="2"/>
      <c r="BE2" s="2"/>
    </row>
    <row r="3" spans="1:67" ht="18" customHeight="1" thickBot="1">
      <c r="A3" s="2"/>
      <c r="B3" s="3"/>
      <c r="C3" s="26" t="s">
        <v>59</v>
      </c>
      <c r="D3" s="26"/>
      <c r="E3" s="9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7"/>
      <c r="AW3" s="17" t="s">
        <v>7</v>
      </c>
      <c r="AX3" s="171"/>
      <c r="AY3" s="174"/>
      <c r="AZ3" s="174"/>
      <c r="BA3" s="176" t="s">
        <v>52</v>
      </c>
      <c r="BB3" s="64"/>
      <c r="BC3" s="64"/>
      <c r="BD3" s="65"/>
      <c r="BE3" s="159" t="s">
        <v>50</v>
      </c>
      <c r="BF3" s="64"/>
      <c r="BG3" s="64"/>
      <c r="BH3" s="65"/>
      <c r="BI3" s="159" t="s">
        <v>51</v>
      </c>
      <c r="BJ3" s="64"/>
      <c r="BK3" s="64"/>
      <c r="BL3" s="65"/>
      <c r="BM3" s="159" t="s">
        <v>53</v>
      </c>
      <c r="BN3" s="64"/>
      <c r="BO3" s="64"/>
    </row>
    <row r="4" spans="1:67" s="1" customFormat="1" ht="15.75" customHeight="1" thickBot="1">
      <c r="A4" s="77" t="s">
        <v>1</v>
      </c>
      <c r="B4" s="78" t="s">
        <v>8</v>
      </c>
      <c r="C4" s="78" t="s">
        <v>0</v>
      </c>
      <c r="D4" s="90" t="s">
        <v>2</v>
      </c>
      <c r="E4" s="79">
        <v>1</v>
      </c>
      <c r="F4" s="80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80">
        <v>12</v>
      </c>
      <c r="Q4" s="80">
        <v>13</v>
      </c>
      <c r="R4" s="80">
        <v>14</v>
      </c>
      <c r="S4" s="80">
        <v>15</v>
      </c>
      <c r="T4" s="80">
        <v>16</v>
      </c>
      <c r="U4" s="80">
        <v>17</v>
      </c>
      <c r="V4" s="81">
        <v>18</v>
      </c>
      <c r="W4" s="80">
        <v>19</v>
      </c>
      <c r="X4" s="78">
        <v>20</v>
      </c>
      <c r="Y4" s="78">
        <v>21</v>
      </c>
      <c r="Z4" s="78">
        <v>22</v>
      </c>
      <c r="AA4" s="101" t="s">
        <v>6</v>
      </c>
      <c r="AB4" s="78">
        <v>1</v>
      </c>
      <c r="AC4" s="78">
        <v>2</v>
      </c>
      <c r="AD4" s="78">
        <v>3</v>
      </c>
      <c r="AE4" s="78">
        <v>4</v>
      </c>
      <c r="AF4" s="78">
        <v>5</v>
      </c>
      <c r="AG4" s="78">
        <v>6</v>
      </c>
      <c r="AH4" s="78">
        <v>7</v>
      </c>
      <c r="AI4" s="78">
        <v>8</v>
      </c>
      <c r="AJ4" s="78">
        <v>9</v>
      </c>
      <c r="AK4" s="78">
        <v>10</v>
      </c>
      <c r="AL4" s="78">
        <v>11</v>
      </c>
      <c r="AM4" s="78">
        <v>12</v>
      </c>
      <c r="AN4" s="78">
        <v>13</v>
      </c>
      <c r="AO4" s="78">
        <v>14</v>
      </c>
      <c r="AP4" s="78">
        <v>15</v>
      </c>
      <c r="AQ4" s="78">
        <v>16</v>
      </c>
      <c r="AR4" s="78">
        <v>17</v>
      </c>
      <c r="AS4" s="78">
        <v>18</v>
      </c>
      <c r="AT4" s="82" t="s">
        <v>6</v>
      </c>
      <c r="AU4" s="83" t="s">
        <v>47</v>
      </c>
      <c r="AV4" s="5"/>
      <c r="AW4" s="29" t="s">
        <v>3</v>
      </c>
      <c r="AX4" s="172"/>
      <c r="AY4" s="175"/>
      <c r="AZ4" s="175"/>
      <c r="BA4" s="177"/>
      <c r="BB4" s="66" t="s">
        <v>48</v>
      </c>
      <c r="BC4" s="66" t="s">
        <v>49</v>
      </c>
      <c r="BD4" s="61"/>
      <c r="BE4" s="160"/>
      <c r="BF4" s="66" t="s">
        <v>48</v>
      </c>
      <c r="BG4" s="66" t="s">
        <v>49</v>
      </c>
      <c r="BH4" s="61"/>
      <c r="BI4" s="160"/>
      <c r="BJ4" s="66" t="s">
        <v>48</v>
      </c>
      <c r="BK4" s="66" t="s">
        <v>49</v>
      </c>
      <c r="BL4" s="61"/>
      <c r="BM4" s="160"/>
      <c r="BN4" s="66" t="s">
        <v>48</v>
      </c>
      <c r="BO4" s="66" t="s">
        <v>49</v>
      </c>
    </row>
    <row r="5" spans="1:67" ht="12" customHeight="1">
      <c r="A5" s="35">
        <v>17</v>
      </c>
      <c r="B5" s="102" t="s">
        <v>18</v>
      </c>
      <c r="C5" s="103" t="s">
        <v>9</v>
      </c>
      <c r="D5" s="74" t="s">
        <v>10</v>
      </c>
      <c r="E5" s="35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103">
        <v>0</v>
      </c>
      <c r="U5" s="103">
        <v>0</v>
      </c>
      <c r="V5" s="103">
        <v>0</v>
      </c>
      <c r="W5" s="103">
        <v>1</v>
      </c>
      <c r="X5" s="103">
        <v>0</v>
      </c>
      <c r="Y5" s="103">
        <v>0</v>
      </c>
      <c r="Z5" s="36">
        <v>0</v>
      </c>
      <c r="AA5" s="54" t="e">
        <f>#N/A</f>
        <v>#N/A</v>
      </c>
      <c r="AB5" s="35">
        <v>0</v>
      </c>
      <c r="AC5" s="103">
        <v>1</v>
      </c>
      <c r="AD5" s="103">
        <v>0</v>
      </c>
      <c r="AE5" s="103">
        <v>0</v>
      </c>
      <c r="AF5" s="103">
        <v>0</v>
      </c>
      <c r="AG5" s="103">
        <v>0</v>
      </c>
      <c r="AH5" s="103">
        <v>0</v>
      </c>
      <c r="AI5" s="103">
        <v>0</v>
      </c>
      <c r="AJ5" s="103">
        <v>0</v>
      </c>
      <c r="AK5" s="103">
        <v>0</v>
      </c>
      <c r="AL5" s="103">
        <v>0</v>
      </c>
      <c r="AM5" s="103">
        <v>0</v>
      </c>
      <c r="AN5" s="103">
        <v>0</v>
      </c>
      <c r="AO5" s="103">
        <v>0</v>
      </c>
      <c r="AP5" s="103">
        <v>0</v>
      </c>
      <c r="AQ5" s="103">
        <v>0</v>
      </c>
      <c r="AR5" s="103">
        <v>0</v>
      </c>
      <c r="AS5" s="36">
        <v>0</v>
      </c>
      <c r="AT5" s="54" t="e">
        <f>#N/A</f>
        <v>#N/A</v>
      </c>
      <c r="AU5" s="54"/>
      <c r="AV5" s="4"/>
      <c r="AW5" s="52" t="e">
        <f>#N/A</f>
        <v>#N/A</v>
      </c>
      <c r="AX5" s="18">
        <v>20</v>
      </c>
      <c r="AY5" s="32" t="s">
        <v>63</v>
      </c>
      <c r="AZ5" s="32"/>
      <c r="BA5" s="62" t="e">
        <f>#N/A</f>
        <v>#N/A</v>
      </c>
      <c r="BB5" s="63" t="e">
        <f>#N/A</f>
        <v>#N/A</v>
      </c>
      <c r="BC5" s="63" t="e">
        <f>#N/A</f>
        <v>#N/A</v>
      </c>
      <c r="BD5" s="61"/>
      <c r="BE5" s="62" t="e">
        <f>#N/A</f>
        <v>#N/A</v>
      </c>
      <c r="BF5" s="63" t="e">
        <f>#N/A</f>
        <v>#N/A</v>
      </c>
      <c r="BG5" s="63" t="e">
        <f>#N/A</f>
        <v>#N/A</v>
      </c>
      <c r="BH5" s="61"/>
      <c r="BI5" s="62" t="e">
        <f>#N/A</f>
        <v>#N/A</v>
      </c>
      <c r="BJ5" s="63" t="e">
        <f>#N/A</f>
        <v>#N/A</v>
      </c>
      <c r="BK5" s="63" t="e">
        <f>#N/A</f>
        <v>#N/A</v>
      </c>
      <c r="BL5" s="61"/>
      <c r="BM5" s="62" t="e">
        <f>#N/A</f>
        <v>#N/A</v>
      </c>
      <c r="BN5" s="63" t="e">
        <f>#N/A</f>
        <v>#N/A</v>
      </c>
      <c r="BO5" s="63" t="e">
        <f>#N/A</f>
        <v>#N/A</v>
      </c>
    </row>
    <row r="6" spans="1:67" ht="12" customHeight="1">
      <c r="A6" s="95">
        <v>19</v>
      </c>
      <c r="B6" s="96" t="s">
        <v>20</v>
      </c>
      <c r="C6" s="97" t="s">
        <v>9</v>
      </c>
      <c r="D6" s="98" t="s">
        <v>10</v>
      </c>
      <c r="E6" s="95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0</v>
      </c>
      <c r="Z6" s="99">
        <v>0</v>
      </c>
      <c r="AA6" s="100" t="e">
        <f>#N/A</f>
        <v>#N/A</v>
      </c>
      <c r="AB6" s="95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7">
        <v>0</v>
      </c>
      <c r="AP6" s="97">
        <v>0</v>
      </c>
      <c r="AQ6" s="97">
        <v>0</v>
      </c>
      <c r="AR6" s="97">
        <v>0</v>
      </c>
      <c r="AS6" s="99">
        <v>0</v>
      </c>
      <c r="AT6" s="100" t="e">
        <f>#N/A</f>
        <v>#N/A</v>
      </c>
      <c r="AU6" s="100"/>
      <c r="AV6" s="4"/>
      <c r="AW6" s="40" t="e">
        <f>#N/A</f>
        <v>#N/A</v>
      </c>
      <c r="AX6" s="18">
        <v>17</v>
      </c>
      <c r="AY6" s="32"/>
      <c r="AZ6" s="32"/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>
        <v>18</v>
      </c>
      <c r="B7" s="72" t="s">
        <v>19</v>
      </c>
      <c r="C7" s="34" t="s">
        <v>9</v>
      </c>
      <c r="D7" s="73" t="s">
        <v>10</v>
      </c>
      <c r="E7" s="37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3</v>
      </c>
      <c r="X7" s="34">
        <v>0</v>
      </c>
      <c r="Y7" s="34">
        <v>0</v>
      </c>
      <c r="Z7" s="38">
        <v>0</v>
      </c>
      <c r="AA7" s="55" t="e">
        <f>#N/A</f>
        <v>#N/A</v>
      </c>
      <c r="AB7" s="37">
        <v>0</v>
      </c>
      <c r="AC7" s="34">
        <v>1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8">
        <v>0</v>
      </c>
      <c r="AT7" s="55" t="e">
        <f>#N/A</f>
        <v>#N/A</v>
      </c>
      <c r="AU7" s="55"/>
      <c r="AV7" s="4"/>
      <c r="AW7" s="41" t="e">
        <f>#N/A</f>
        <v>#N/A</v>
      </c>
      <c r="AX7" s="18">
        <v>15</v>
      </c>
      <c r="AY7" s="32"/>
      <c r="AZ7" s="32"/>
      <c r="BA7" s="62" t="e">
        <f>#N/A</f>
        <v>#N/A</v>
      </c>
      <c r="BB7" s="63" t="e">
        <f>#N/A</f>
        <v>#N/A</v>
      </c>
      <c r="BC7" s="63" t="e">
        <f>#N/A</f>
        <v>#N/A</v>
      </c>
      <c r="BD7" s="61"/>
      <c r="BE7" s="62" t="e">
        <f>#N/A</f>
        <v>#N/A</v>
      </c>
      <c r="BF7" s="63" t="e">
        <f>#N/A</f>
        <v>#N/A</v>
      </c>
      <c r="BG7" s="63" t="e">
        <f>#N/A</f>
        <v>#N/A</v>
      </c>
      <c r="BH7" s="61"/>
      <c r="BI7" s="62" t="e">
        <f>#N/A</f>
        <v>#N/A</v>
      </c>
      <c r="BJ7" s="63" t="e">
        <f>#N/A</f>
        <v>#N/A</v>
      </c>
      <c r="BK7" s="63" t="e">
        <f>#N/A</f>
        <v>#N/A</v>
      </c>
      <c r="BL7" s="61"/>
      <c r="BM7" s="62" t="e">
        <f>#N/A</f>
        <v>#N/A</v>
      </c>
      <c r="BN7" s="63" t="e">
        <f>#N/A</f>
        <v>#N/A</v>
      </c>
      <c r="BO7" s="63" t="e">
        <f>#N/A</f>
        <v>#N/A</v>
      </c>
    </row>
    <row r="8" spans="1:67" ht="12" customHeight="1">
      <c r="A8" s="95">
        <v>21</v>
      </c>
      <c r="B8" s="96" t="s">
        <v>22</v>
      </c>
      <c r="C8" s="97" t="s">
        <v>9</v>
      </c>
      <c r="D8" s="98" t="s">
        <v>10</v>
      </c>
      <c r="E8" s="95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1</v>
      </c>
      <c r="P8" s="97">
        <v>0</v>
      </c>
      <c r="Q8" s="97">
        <v>1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1</v>
      </c>
      <c r="X8" s="97">
        <v>0</v>
      </c>
      <c r="Y8" s="97">
        <v>2</v>
      </c>
      <c r="Z8" s="99">
        <v>0</v>
      </c>
      <c r="AA8" s="100" t="e">
        <f>#N/A</f>
        <v>#N/A</v>
      </c>
      <c r="AB8" s="95">
        <v>0</v>
      </c>
      <c r="AC8" s="97">
        <v>1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1</v>
      </c>
      <c r="AN8" s="97">
        <v>0</v>
      </c>
      <c r="AO8" s="97">
        <v>0</v>
      </c>
      <c r="AP8" s="97">
        <v>0</v>
      </c>
      <c r="AQ8" s="97">
        <v>0</v>
      </c>
      <c r="AR8" s="97">
        <v>1</v>
      </c>
      <c r="AS8" s="99">
        <v>0</v>
      </c>
      <c r="AT8" s="100" t="e">
        <f>#N/A</f>
        <v>#N/A</v>
      </c>
      <c r="AU8" s="100"/>
      <c r="AV8" s="4"/>
      <c r="AW8" s="40" t="e">
        <f>#N/A</f>
        <v>#N/A</v>
      </c>
      <c r="AX8" s="18">
        <v>13</v>
      </c>
      <c r="AY8" s="32"/>
      <c r="AZ8" s="32"/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>
        <v>16</v>
      </c>
      <c r="B9" s="72" t="s">
        <v>17</v>
      </c>
      <c r="C9" s="34" t="s">
        <v>9</v>
      </c>
      <c r="D9" s="73" t="s">
        <v>10</v>
      </c>
      <c r="E9" s="37">
        <v>0</v>
      </c>
      <c r="F9" s="34">
        <v>0</v>
      </c>
      <c r="G9" s="34">
        <v>0</v>
      </c>
      <c r="H9" s="34">
        <v>0</v>
      </c>
      <c r="I9" s="34">
        <v>1</v>
      </c>
      <c r="J9" s="34">
        <v>0</v>
      </c>
      <c r="K9" s="34">
        <v>2</v>
      </c>
      <c r="L9" s="34">
        <v>1</v>
      </c>
      <c r="M9" s="34">
        <v>5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0</v>
      </c>
      <c r="Z9" s="38">
        <v>2</v>
      </c>
      <c r="AA9" s="55" t="e">
        <f>#N/A</f>
        <v>#N/A</v>
      </c>
      <c r="AB9" s="37">
        <v>0</v>
      </c>
      <c r="AC9" s="34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1</v>
      </c>
      <c r="AP9" s="34">
        <v>0</v>
      </c>
      <c r="AQ9" s="34">
        <v>0</v>
      </c>
      <c r="AR9" s="34">
        <v>0</v>
      </c>
      <c r="AS9" s="38">
        <v>0</v>
      </c>
      <c r="AT9" s="55" t="e">
        <f>#N/A</f>
        <v>#N/A</v>
      </c>
      <c r="AU9" s="55"/>
      <c r="AV9" s="4"/>
      <c r="AW9" s="41" t="e">
        <f>#N/A</f>
        <v>#N/A</v>
      </c>
      <c r="AX9" s="18">
        <v>11</v>
      </c>
      <c r="AY9" s="32"/>
      <c r="AZ9" s="32"/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>
        <v>15</v>
      </c>
      <c r="B10" s="96" t="s">
        <v>16</v>
      </c>
      <c r="C10" s="97" t="s">
        <v>9</v>
      </c>
      <c r="D10" s="98" t="s">
        <v>10</v>
      </c>
      <c r="E10" s="95">
        <v>0</v>
      </c>
      <c r="F10" s="97">
        <v>0</v>
      </c>
      <c r="G10" s="97">
        <v>5</v>
      </c>
      <c r="H10" s="97">
        <v>2</v>
      </c>
      <c r="I10" s="97">
        <v>1</v>
      </c>
      <c r="J10" s="97">
        <v>0</v>
      </c>
      <c r="K10" s="97">
        <v>3</v>
      </c>
      <c r="L10" s="97">
        <v>1</v>
      </c>
      <c r="M10" s="97">
        <v>1</v>
      </c>
      <c r="N10" s="97">
        <v>1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1</v>
      </c>
      <c r="Y10" s="97">
        <v>0</v>
      </c>
      <c r="Z10" s="99">
        <v>0</v>
      </c>
      <c r="AA10" s="100" t="e">
        <f>#N/A</f>
        <v>#N/A</v>
      </c>
      <c r="AB10" s="95">
        <v>0</v>
      </c>
      <c r="AC10" s="97">
        <v>1</v>
      </c>
      <c r="AD10" s="97">
        <v>0</v>
      </c>
      <c r="AE10" s="97">
        <v>0</v>
      </c>
      <c r="AF10" s="97">
        <v>0</v>
      </c>
      <c r="AG10" s="97">
        <v>3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1</v>
      </c>
      <c r="AQ10" s="97">
        <v>0</v>
      </c>
      <c r="AR10" s="97">
        <v>0</v>
      </c>
      <c r="AS10" s="99">
        <v>0</v>
      </c>
      <c r="AT10" s="100" t="e">
        <f>#N/A</f>
        <v>#N/A</v>
      </c>
      <c r="AU10" s="100"/>
      <c r="AV10" s="4"/>
      <c r="AW10" s="40" t="e">
        <f>#N/A</f>
        <v>#N/A</v>
      </c>
      <c r="AX10" s="18">
        <v>10</v>
      </c>
      <c r="AY10" s="32"/>
      <c r="AZ10" s="32"/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>
        <v>13</v>
      </c>
      <c r="B11" s="72" t="s">
        <v>14</v>
      </c>
      <c r="C11" s="34" t="s">
        <v>9</v>
      </c>
      <c r="D11" s="73" t="s">
        <v>10</v>
      </c>
      <c r="E11" s="37">
        <v>0</v>
      </c>
      <c r="F11" s="34">
        <v>0</v>
      </c>
      <c r="G11" s="34">
        <v>0</v>
      </c>
      <c r="H11" s="34">
        <v>0</v>
      </c>
      <c r="I11" s="34">
        <v>5</v>
      </c>
      <c r="J11" s="34">
        <v>0</v>
      </c>
      <c r="K11" s="34">
        <v>0</v>
      </c>
      <c r="L11" s="34">
        <v>2</v>
      </c>
      <c r="M11" s="34">
        <v>5</v>
      </c>
      <c r="N11" s="34">
        <v>1</v>
      </c>
      <c r="O11" s="34">
        <v>0</v>
      </c>
      <c r="P11" s="34">
        <v>5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3</v>
      </c>
      <c r="X11" s="34">
        <v>0</v>
      </c>
      <c r="Y11" s="34">
        <v>0</v>
      </c>
      <c r="Z11" s="38">
        <v>0</v>
      </c>
      <c r="AA11" s="55" t="e">
        <f>#N/A</f>
        <v>#N/A</v>
      </c>
      <c r="AB11" s="37">
        <v>0</v>
      </c>
      <c r="AC11" s="34">
        <v>2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2</v>
      </c>
      <c r="AP11" s="34">
        <v>0</v>
      </c>
      <c r="AQ11" s="34">
        <v>0</v>
      </c>
      <c r="AR11" s="34">
        <v>0</v>
      </c>
      <c r="AS11" s="38">
        <v>0</v>
      </c>
      <c r="AT11" s="55" t="e">
        <f>#N/A</f>
        <v>#N/A</v>
      </c>
      <c r="AU11" s="55"/>
      <c r="AV11" s="4"/>
      <c r="AW11" s="41" t="e">
        <f>#N/A</f>
        <v>#N/A</v>
      </c>
      <c r="AX11" s="18">
        <v>9</v>
      </c>
      <c r="AY11" s="32"/>
      <c r="AZ11" s="32"/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>
        <v>23</v>
      </c>
      <c r="B12" s="96" t="s">
        <v>24</v>
      </c>
      <c r="C12" s="97" t="s">
        <v>9</v>
      </c>
      <c r="D12" s="98" t="s">
        <v>10</v>
      </c>
      <c r="E12" s="95">
        <v>0</v>
      </c>
      <c r="F12" s="97">
        <v>0</v>
      </c>
      <c r="G12" s="97">
        <v>1</v>
      </c>
      <c r="H12" s="97">
        <v>0</v>
      </c>
      <c r="I12" s="97">
        <v>0</v>
      </c>
      <c r="J12" s="97">
        <v>0</v>
      </c>
      <c r="K12" s="97">
        <v>3</v>
      </c>
      <c r="L12" s="97">
        <v>1</v>
      </c>
      <c r="M12" s="97">
        <v>1</v>
      </c>
      <c r="N12" s="97">
        <v>1</v>
      </c>
      <c r="O12" s="97">
        <v>0</v>
      </c>
      <c r="P12" s="97">
        <v>1</v>
      </c>
      <c r="Q12" s="97">
        <v>0</v>
      </c>
      <c r="R12" s="97">
        <v>0</v>
      </c>
      <c r="S12" s="97">
        <v>0</v>
      </c>
      <c r="T12" s="97">
        <v>1</v>
      </c>
      <c r="U12" s="97">
        <v>0</v>
      </c>
      <c r="V12" s="97">
        <v>0</v>
      </c>
      <c r="W12" s="97">
        <v>2</v>
      </c>
      <c r="X12" s="97">
        <v>5</v>
      </c>
      <c r="Y12" s="97">
        <v>1</v>
      </c>
      <c r="Z12" s="99">
        <v>0</v>
      </c>
      <c r="AA12" s="100" t="e">
        <f>#N/A</f>
        <v>#N/A</v>
      </c>
      <c r="AB12" s="95">
        <v>0</v>
      </c>
      <c r="AC12" s="97">
        <v>3</v>
      </c>
      <c r="AD12" s="97">
        <v>0</v>
      </c>
      <c r="AE12" s="97">
        <v>0</v>
      </c>
      <c r="AF12" s="97">
        <v>5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5</v>
      </c>
      <c r="AR12" s="97">
        <v>0</v>
      </c>
      <c r="AS12" s="99">
        <v>0</v>
      </c>
      <c r="AT12" s="100" t="e">
        <f>#N/A</f>
        <v>#N/A</v>
      </c>
      <c r="AU12" s="100"/>
      <c r="AV12" s="4"/>
      <c r="AW12" s="40" t="e">
        <f>#N/A</f>
        <v>#N/A</v>
      </c>
      <c r="AX12" s="18">
        <v>8</v>
      </c>
      <c r="AY12" s="32"/>
      <c r="AZ12" s="32"/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>
        <v>22</v>
      </c>
      <c r="B13" s="72" t="s">
        <v>23</v>
      </c>
      <c r="C13" s="34" t="s">
        <v>9</v>
      </c>
      <c r="D13" s="73" t="s">
        <v>10</v>
      </c>
      <c r="E13" s="37">
        <v>0</v>
      </c>
      <c r="F13" s="34">
        <v>1</v>
      </c>
      <c r="G13" s="34">
        <v>0</v>
      </c>
      <c r="H13" s="34">
        <v>0</v>
      </c>
      <c r="I13" s="34">
        <v>3</v>
      </c>
      <c r="J13" s="34">
        <v>0</v>
      </c>
      <c r="K13" s="34">
        <v>1</v>
      </c>
      <c r="L13" s="34">
        <v>5</v>
      </c>
      <c r="M13" s="34">
        <v>5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3</v>
      </c>
      <c r="X13" s="34">
        <v>0</v>
      </c>
      <c r="Y13" s="34">
        <v>0</v>
      </c>
      <c r="Z13" s="38">
        <v>5</v>
      </c>
      <c r="AA13" s="55" t="e">
        <f>#N/A</f>
        <v>#N/A</v>
      </c>
      <c r="AB13" s="37">
        <v>1</v>
      </c>
      <c r="AC13" s="34">
        <v>3</v>
      </c>
      <c r="AD13" s="34">
        <v>0</v>
      </c>
      <c r="AE13" s="34">
        <v>2</v>
      </c>
      <c r="AF13" s="34">
        <v>0</v>
      </c>
      <c r="AG13" s="34">
        <v>1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2</v>
      </c>
      <c r="AQ13" s="34">
        <v>0</v>
      </c>
      <c r="AR13" s="34">
        <v>0</v>
      </c>
      <c r="AS13" s="38">
        <v>0</v>
      </c>
      <c r="AT13" s="55" t="e">
        <f>#N/A</f>
        <v>#N/A</v>
      </c>
      <c r="AU13" s="55">
        <v>1</v>
      </c>
      <c r="AV13" s="4"/>
      <c r="AW13" s="41" t="e">
        <f>#N/A</f>
        <v>#N/A</v>
      </c>
      <c r="AX13" s="18">
        <v>7</v>
      </c>
      <c r="AY13" s="32"/>
      <c r="AZ13" s="32"/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>
        <v>20</v>
      </c>
      <c r="B14" s="96" t="s">
        <v>21</v>
      </c>
      <c r="C14" s="97" t="s">
        <v>9</v>
      </c>
      <c r="D14" s="98" t="s">
        <v>10</v>
      </c>
      <c r="E14" s="95">
        <v>0</v>
      </c>
      <c r="F14" s="97">
        <v>0</v>
      </c>
      <c r="G14" s="97">
        <v>3</v>
      </c>
      <c r="H14" s="97">
        <v>2</v>
      </c>
      <c r="I14" s="97">
        <v>3</v>
      </c>
      <c r="J14" s="97">
        <v>3</v>
      </c>
      <c r="K14" s="97">
        <v>5</v>
      </c>
      <c r="L14" s="97">
        <v>5</v>
      </c>
      <c r="M14" s="97">
        <v>3</v>
      </c>
      <c r="N14" s="97">
        <v>1</v>
      </c>
      <c r="O14" s="97">
        <v>1</v>
      </c>
      <c r="P14" s="97">
        <v>5</v>
      </c>
      <c r="Q14" s="97">
        <v>1</v>
      </c>
      <c r="R14" s="97">
        <v>0</v>
      </c>
      <c r="S14" s="97">
        <v>0</v>
      </c>
      <c r="T14" s="97">
        <v>1</v>
      </c>
      <c r="U14" s="97">
        <v>0</v>
      </c>
      <c r="V14" s="97">
        <v>2</v>
      </c>
      <c r="W14" s="97">
        <v>5</v>
      </c>
      <c r="X14" s="97">
        <v>2</v>
      </c>
      <c r="Y14" s="97">
        <v>0</v>
      </c>
      <c r="Z14" s="99">
        <v>2</v>
      </c>
      <c r="AA14" s="100" t="e">
        <f>#N/A</f>
        <v>#N/A</v>
      </c>
      <c r="AB14" s="95">
        <v>3</v>
      </c>
      <c r="AC14" s="97">
        <v>3</v>
      </c>
      <c r="AD14" s="97">
        <v>0</v>
      </c>
      <c r="AE14" s="97">
        <v>3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1</v>
      </c>
      <c r="AL14" s="97">
        <v>0</v>
      </c>
      <c r="AM14" s="97">
        <v>0</v>
      </c>
      <c r="AN14" s="97">
        <v>3</v>
      </c>
      <c r="AO14" s="97">
        <v>1</v>
      </c>
      <c r="AP14" s="97">
        <v>3</v>
      </c>
      <c r="AQ14" s="97">
        <v>0</v>
      </c>
      <c r="AR14" s="97">
        <v>0</v>
      </c>
      <c r="AS14" s="99">
        <v>0</v>
      </c>
      <c r="AT14" s="100" t="e">
        <f>#N/A</f>
        <v>#N/A</v>
      </c>
      <c r="AU14" s="100"/>
      <c r="AV14" s="4"/>
      <c r="AW14" s="40" t="e">
        <f>#N/A</f>
        <v>#N/A</v>
      </c>
      <c r="AX14" s="18">
        <v>6</v>
      </c>
      <c r="AY14" s="32"/>
      <c r="AZ14" s="32"/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>
        <v>14</v>
      </c>
      <c r="B15" s="72" t="s">
        <v>15</v>
      </c>
      <c r="C15" s="34" t="s">
        <v>9</v>
      </c>
      <c r="D15" s="73" t="s">
        <v>10</v>
      </c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>
        <f>SUM(E15:V15)</f>
        <v>0</v>
      </c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 t="e">
        <f>#N/A</f>
        <v>#N/A</v>
      </c>
      <c r="AU15" s="39"/>
      <c r="AV15" s="4"/>
      <c r="AW15" s="41" t="s">
        <v>55</v>
      </c>
      <c r="AX15" s="18"/>
      <c r="AY15" s="32"/>
      <c r="AZ15" s="32"/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 thickBot="1">
      <c r="A16" s="49">
        <v>24</v>
      </c>
      <c r="B16" s="75" t="s">
        <v>54</v>
      </c>
      <c r="C16" s="50" t="s">
        <v>9</v>
      </c>
      <c r="D16" s="76" t="s">
        <v>10</v>
      </c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6">
        <f>SUM(E16:V16)</f>
        <v>0</v>
      </c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56" t="e">
        <f>#N/A</f>
        <v>#N/A</v>
      </c>
      <c r="AU16" s="59"/>
      <c r="AV16" s="4"/>
      <c r="AW16" s="53" t="s">
        <v>55</v>
      </c>
      <c r="AX16" s="18"/>
      <c r="AY16" s="32"/>
      <c r="AZ16" s="32"/>
      <c r="BA16" s="86" t="e">
        <f>#N/A</f>
        <v>#N/A</v>
      </c>
      <c r="BB16" s="87" t="e">
        <f>#N/A</f>
        <v>#N/A</v>
      </c>
      <c r="BC16" s="87" t="e">
        <f>#N/A</f>
        <v>#N/A</v>
      </c>
      <c r="BD16" s="61"/>
      <c r="BE16" s="86" t="e">
        <f>#N/A</f>
        <v>#N/A</v>
      </c>
      <c r="BF16" s="87" t="e">
        <f>#N/A</f>
        <v>#N/A</v>
      </c>
      <c r="BG16" s="87" t="e">
        <f>#N/A</f>
        <v>#N/A</v>
      </c>
      <c r="BH16" s="61"/>
      <c r="BI16" s="86" t="e">
        <f>#N/A</f>
        <v>#N/A</v>
      </c>
      <c r="BJ16" s="87" t="e">
        <f>#N/A</f>
        <v>#N/A</v>
      </c>
      <c r="BK16" s="87" t="e">
        <f>#N/A</f>
        <v>#N/A</v>
      </c>
      <c r="BL16" s="61"/>
      <c r="BM16" s="86" t="e">
        <f>#N/A</f>
        <v>#N/A</v>
      </c>
      <c r="BN16" s="87" t="e">
        <f>#N/A</f>
        <v>#N/A</v>
      </c>
      <c r="BO16" s="87" t="e">
        <f>#N/A</f>
        <v>#N/A</v>
      </c>
    </row>
    <row r="17" spans="1:67" s="58" customFormat="1" ht="12" customHeight="1" thickBot="1">
      <c r="A17" s="4"/>
      <c r="B17" s="30"/>
      <c r="C17" s="4"/>
      <c r="D17" s="3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32"/>
      <c r="AX17" s="32"/>
      <c r="AY17" s="32"/>
      <c r="AZ17" s="32"/>
      <c r="BA17" s="67"/>
      <c r="BB17" s="68"/>
      <c r="BC17" s="68"/>
      <c r="BD17" s="69"/>
      <c r="BE17" s="67"/>
      <c r="BF17" s="68"/>
      <c r="BG17" s="68"/>
      <c r="BH17" s="69"/>
      <c r="BI17" s="67"/>
      <c r="BJ17" s="68"/>
      <c r="BK17" s="68"/>
      <c r="BL17" s="69"/>
      <c r="BM17" s="67"/>
      <c r="BN17" s="68"/>
      <c r="BO17" s="68"/>
    </row>
    <row r="18" spans="1:67" ht="12" customHeight="1">
      <c r="A18" s="35">
        <v>27</v>
      </c>
      <c r="B18" s="102" t="s">
        <v>27</v>
      </c>
      <c r="C18" s="103" t="s">
        <v>11</v>
      </c>
      <c r="D18" s="74" t="s">
        <v>10</v>
      </c>
      <c r="E18" s="35">
        <v>0</v>
      </c>
      <c r="F18" s="103">
        <v>0</v>
      </c>
      <c r="G18" s="103">
        <v>1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1</v>
      </c>
      <c r="Y18" s="103">
        <v>0</v>
      </c>
      <c r="Z18" s="36">
        <v>0</v>
      </c>
      <c r="AA18" s="54" t="e">
        <f>#N/A</f>
        <v>#N/A</v>
      </c>
      <c r="AB18" s="35">
        <v>0</v>
      </c>
      <c r="AC18" s="103">
        <v>1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36">
        <v>0</v>
      </c>
      <c r="AT18" s="54" t="e">
        <f>#N/A</f>
        <v>#N/A</v>
      </c>
      <c r="AU18" s="54"/>
      <c r="AV18" s="4"/>
      <c r="AW18" s="52" t="e">
        <f>#N/A</f>
        <v>#N/A</v>
      </c>
      <c r="AX18" s="18">
        <v>20</v>
      </c>
      <c r="AY18" s="32"/>
      <c r="AZ18" s="32"/>
      <c r="BA18" s="88" t="e">
        <f>#N/A</f>
        <v>#N/A</v>
      </c>
      <c r="BB18" s="89" t="e">
        <f>#N/A</f>
        <v>#N/A</v>
      </c>
      <c r="BC18" s="89" t="e">
        <f>#N/A</f>
        <v>#N/A</v>
      </c>
      <c r="BD18" s="61"/>
      <c r="BE18" s="88" t="e">
        <f>#N/A</f>
        <v>#N/A</v>
      </c>
      <c r="BF18" s="89" t="e">
        <f>#N/A</f>
        <v>#N/A</v>
      </c>
      <c r="BG18" s="89" t="e">
        <f>#N/A</f>
        <v>#N/A</v>
      </c>
      <c r="BH18" s="61"/>
      <c r="BI18" s="88" t="e">
        <f>#N/A</f>
        <v>#N/A</v>
      </c>
      <c r="BJ18" s="89" t="e">
        <f>#N/A</f>
        <v>#N/A</v>
      </c>
      <c r="BK18" s="89" t="e">
        <f>#N/A</f>
        <v>#N/A</v>
      </c>
      <c r="BL18" s="61"/>
      <c r="BM18" s="88" t="e">
        <f>#N/A</f>
        <v>#N/A</v>
      </c>
      <c r="BN18" s="89" t="e">
        <f>#N/A</f>
        <v>#N/A</v>
      </c>
      <c r="BO18" s="89" t="e">
        <f>#N/A</f>
        <v>#N/A</v>
      </c>
    </row>
    <row r="19" spans="1:67" ht="12" customHeight="1">
      <c r="A19" s="95">
        <v>31</v>
      </c>
      <c r="B19" s="96" t="s">
        <v>30</v>
      </c>
      <c r="C19" s="97" t="s">
        <v>11</v>
      </c>
      <c r="D19" s="98" t="s">
        <v>10</v>
      </c>
      <c r="E19" s="95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5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9">
        <v>0</v>
      </c>
      <c r="AA19" s="100" t="e">
        <f>#N/A</f>
        <v>#N/A</v>
      </c>
      <c r="AB19" s="95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1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9">
        <v>0</v>
      </c>
      <c r="AT19" s="100" t="e">
        <f>#N/A</f>
        <v>#N/A</v>
      </c>
      <c r="AU19" s="100"/>
      <c r="AV19" s="4"/>
      <c r="AW19" s="40" t="e">
        <f>#N/A</f>
        <v>#N/A</v>
      </c>
      <c r="AX19" s="18">
        <v>17</v>
      </c>
      <c r="AY19" s="32"/>
      <c r="AZ19" s="32"/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37">
        <v>29</v>
      </c>
      <c r="B20" s="72" t="s">
        <v>28</v>
      </c>
      <c r="C20" s="34" t="s">
        <v>11</v>
      </c>
      <c r="D20" s="73" t="s">
        <v>10</v>
      </c>
      <c r="E20" s="37">
        <v>0</v>
      </c>
      <c r="F20" s="34">
        <v>0</v>
      </c>
      <c r="G20" s="34">
        <v>2</v>
      </c>
      <c r="H20" s="34">
        <v>1</v>
      </c>
      <c r="I20" s="34">
        <v>0</v>
      </c>
      <c r="J20" s="34">
        <v>0</v>
      </c>
      <c r="K20" s="34">
        <v>3</v>
      </c>
      <c r="L20" s="34">
        <v>1</v>
      </c>
      <c r="M20" s="34">
        <v>1</v>
      </c>
      <c r="N20" s="34">
        <v>3</v>
      </c>
      <c r="O20" s="34">
        <v>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3</v>
      </c>
      <c r="X20" s="34">
        <v>0</v>
      </c>
      <c r="Y20" s="34">
        <v>0</v>
      </c>
      <c r="Z20" s="38">
        <v>0</v>
      </c>
      <c r="AA20" s="55" t="e">
        <f>#N/A</f>
        <v>#N/A</v>
      </c>
      <c r="AB20" s="37">
        <v>0</v>
      </c>
      <c r="AC20" s="34">
        <v>1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2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8">
        <v>0</v>
      </c>
      <c r="AT20" s="55" t="e">
        <f>#N/A</f>
        <v>#N/A</v>
      </c>
      <c r="AU20" s="55"/>
      <c r="AV20" s="4"/>
      <c r="AW20" s="41" t="e">
        <f>#N/A</f>
        <v>#N/A</v>
      </c>
      <c r="AX20" s="18">
        <v>13</v>
      </c>
      <c r="AY20" s="32">
        <v>30</v>
      </c>
      <c r="AZ20" s="32"/>
      <c r="BA20" s="62">
        <f>BB20+BC20</f>
        <v>30</v>
      </c>
      <c r="BB20" s="63">
        <f>COUNTIF(E20:Z20,0)</f>
        <v>14</v>
      </c>
      <c r="BC20" s="63">
        <f>COUNTIF(AB20:AS20,0)</f>
        <v>16</v>
      </c>
      <c r="BD20" s="61"/>
      <c r="BE20" s="62">
        <f>BF20+BG20</f>
        <v>5</v>
      </c>
      <c r="BF20" s="63">
        <f>COUNTIF(E20:Z20,1)</f>
        <v>4</v>
      </c>
      <c r="BG20" s="63">
        <f>COUNTIF(AB20:AS20,1)</f>
        <v>1</v>
      </c>
      <c r="BH20" s="61"/>
      <c r="BI20" s="62">
        <f>BJ20+BK20</f>
        <v>2</v>
      </c>
      <c r="BJ20" s="63">
        <f>COUNTIF(E20:Z20,2)</f>
        <v>1</v>
      </c>
      <c r="BK20" s="63">
        <f>COUNTIF(AB20:AS20,2)</f>
        <v>1</v>
      </c>
      <c r="BL20" s="61"/>
      <c r="BM20" s="62">
        <f>BN20+BO20</f>
        <v>3</v>
      </c>
      <c r="BN20" s="63">
        <f>COUNTIF(E20:Z20,3)</f>
        <v>3</v>
      </c>
      <c r="BO20" s="63">
        <f>COUNTIF(AB20:AS20,3)</f>
        <v>0</v>
      </c>
    </row>
    <row r="21" spans="1:67" ht="12" customHeight="1">
      <c r="A21" s="95">
        <v>25</v>
      </c>
      <c r="B21" s="96" t="s">
        <v>25</v>
      </c>
      <c r="C21" s="97" t="s">
        <v>11</v>
      </c>
      <c r="D21" s="98" t="s">
        <v>10</v>
      </c>
      <c r="E21" s="95">
        <v>0</v>
      </c>
      <c r="F21" s="97">
        <v>1</v>
      </c>
      <c r="G21" s="97">
        <v>1</v>
      </c>
      <c r="H21" s="97">
        <v>0</v>
      </c>
      <c r="I21" s="97">
        <v>2</v>
      </c>
      <c r="J21" s="97">
        <v>0</v>
      </c>
      <c r="K21" s="97">
        <v>1</v>
      </c>
      <c r="L21" s="97">
        <v>5</v>
      </c>
      <c r="M21" s="97">
        <v>1</v>
      </c>
      <c r="N21" s="97">
        <v>0</v>
      </c>
      <c r="O21" s="97">
        <v>2</v>
      </c>
      <c r="P21" s="97">
        <v>1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2</v>
      </c>
      <c r="X21" s="97">
        <v>1</v>
      </c>
      <c r="Y21" s="97">
        <v>0</v>
      </c>
      <c r="Z21" s="99">
        <v>0</v>
      </c>
      <c r="AA21" s="100" t="e">
        <f>#N/A</f>
        <v>#N/A</v>
      </c>
      <c r="AB21" s="95">
        <v>1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9">
        <v>0</v>
      </c>
      <c r="AT21" s="100" t="e">
        <f>#N/A</f>
        <v>#N/A</v>
      </c>
      <c r="AU21" s="100"/>
      <c r="AV21" s="4"/>
      <c r="AW21" s="40" t="e">
        <f>#N/A</f>
        <v>#N/A</v>
      </c>
      <c r="AX21" s="18">
        <v>15</v>
      </c>
      <c r="AY21" s="32">
        <v>29</v>
      </c>
      <c r="AZ21" s="32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37">
        <v>26</v>
      </c>
      <c r="B22" s="72" t="s">
        <v>26</v>
      </c>
      <c r="C22" s="34" t="s">
        <v>11</v>
      </c>
      <c r="D22" s="73" t="s">
        <v>10</v>
      </c>
      <c r="E22" s="37">
        <v>2</v>
      </c>
      <c r="F22" s="34">
        <v>2</v>
      </c>
      <c r="G22" s="34">
        <v>2</v>
      </c>
      <c r="H22" s="34">
        <v>0</v>
      </c>
      <c r="I22" s="34">
        <v>0</v>
      </c>
      <c r="J22" s="34">
        <v>1</v>
      </c>
      <c r="K22" s="34">
        <v>1</v>
      </c>
      <c r="L22" s="34">
        <v>2</v>
      </c>
      <c r="M22" s="34">
        <v>5</v>
      </c>
      <c r="N22" s="34">
        <v>2</v>
      </c>
      <c r="O22" s="34">
        <v>3</v>
      </c>
      <c r="P22" s="34">
        <v>2</v>
      </c>
      <c r="Q22" s="34">
        <v>0</v>
      </c>
      <c r="R22" s="34">
        <v>0</v>
      </c>
      <c r="S22" s="34">
        <v>1</v>
      </c>
      <c r="T22" s="34">
        <v>0</v>
      </c>
      <c r="U22" s="34">
        <v>5</v>
      </c>
      <c r="V22" s="34">
        <v>0</v>
      </c>
      <c r="W22" s="34">
        <v>3</v>
      </c>
      <c r="X22" s="34">
        <v>5</v>
      </c>
      <c r="Y22" s="34">
        <v>0</v>
      </c>
      <c r="Z22" s="38">
        <v>3</v>
      </c>
      <c r="AA22" s="55" t="e">
        <f>#N/A</f>
        <v>#N/A</v>
      </c>
      <c r="AB22" s="37">
        <v>3</v>
      </c>
      <c r="AC22" s="34">
        <v>5</v>
      </c>
      <c r="AD22" s="34">
        <v>3</v>
      </c>
      <c r="AE22" s="34">
        <v>2</v>
      </c>
      <c r="AF22" s="34">
        <v>0</v>
      </c>
      <c r="AG22" s="34">
        <v>1</v>
      </c>
      <c r="AH22" s="34">
        <v>0</v>
      </c>
      <c r="AI22" s="34">
        <v>0</v>
      </c>
      <c r="AJ22" s="34">
        <v>0</v>
      </c>
      <c r="AK22" s="34">
        <v>2</v>
      </c>
      <c r="AL22" s="34">
        <v>0</v>
      </c>
      <c r="AM22" s="34">
        <v>2</v>
      </c>
      <c r="AN22" s="34">
        <v>0</v>
      </c>
      <c r="AO22" s="34">
        <v>3</v>
      </c>
      <c r="AP22" s="34">
        <v>5</v>
      </c>
      <c r="AQ22" s="34">
        <v>0</v>
      </c>
      <c r="AR22" s="34">
        <v>0</v>
      </c>
      <c r="AS22" s="38">
        <v>1</v>
      </c>
      <c r="AT22" s="55" t="e">
        <f>#N/A</f>
        <v>#N/A</v>
      </c>
      <c r="AU22" s="55"/>
      <c r="AV22" s="4"/>
      <c r="AW22" s="41" t="e">
        <f>#N/A</f>
        <v>#N/A</v>
      </c>
      <c r="AX22" s="18">
        <v>11</v>
      </c>
      <c r="AY22" s="32"/>
      <c r="AZ22" s="32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95">
        <v>30</v>
      </c>
      <c r="B23" s="96" t="s">
        <v>29</v>
      </c>
      <c r="C23" s="97" t="s">
        <v>11</v>
      </c>
      <c r="D23" s="98" t="s">
        <v>10</v>
      </c>
      <c r="E23" s="95">
        <v>1</v>
      </c>
      <c r="F23" s="97">
        <v>1</v>
      </c>
      <c r="G23" s="97">
        <v>3</v>
      </c>
      <c r="H23" s="97">
        <v>1</v>
      </c>
      <c r="I23" s="97">
        <v>2</v>
      </c>
      <c r="J23" s="97">
        <v>0</v>
      </c>
      <c r="K23" s="97">
        <v>5</v>
      </c>
      <c r="L23" s="97">
        <v>5</v>
      </c>
      <c r="M23" s="97">
        <v>3</v>
      </c>
      <c r="N23" s="97">
        <v>5</v>
      </c>
      <c r="O23" s="97">
        <v>1</v>
      </c>
      <c r="P23" s="97">
        <v>0</v>
      </c>
      <c r="Q23" s="97">
        <v>0</v>
      </c>
      <c r="R23" s="97">
        <v>0</v>
      </c>
      <c r="S23" s="97">
        <v>5</v>
      </c>
      <c r="T23" s="97">
        <v>1</v>
      </c>
      <c r="U23" s="97">
        <v>5</v>
      </c>
      <c r="V23" s="97">
        <v>0</v>
      </c>
      <c r="W23" s="97">
        <v>5</v>
      </c>
      <c r="X23" s="97">
        <v>5</v>
      </c>
      <c r="Y23" s="97">
        <v>1</v>
      </c>
      <c r="Z23" s="99">
        <v>2</v>
      </c>
      <c r="AA23" s="100" t="e">
        <f>#N/A</f>
        <v>#N/A</v>
      </c>
      <c r="AB23" s="95">
        <v>5</v>
      </c>
      <c r="AC23" s="97">
        <v>5</v>
      </c>
      <c r="AD23" s="97">
        <v>5</v>
      </c>
      <c r="AE23" s="97">
        <v>5</v>
      </c>
      <c r="AF23" s="97">
        <v>1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5</v>
      </c>
      <c r="AM23" s="97">
        <v>0</v>
      </c>
      <c r="AN23" s="97">
        <v>1</v>
      </c>
      <c r="AO23" s="97">
        <v>1</v>
      </c>
      <c r="AP23" s="97">
        <v>2</v>
      </c>
      <c r="AQ23" s="97">
        <v>5</v>
      </c>
      <c r="AR23" s="97">
        <v>0</v>
      </c>
      <c r="AS23" s="99">
        <v>0</v>
      </c>
      <c r="AT23" s="100" t="e">
        <f>#N/A</f>
        <v>#N/A</v>
      </c>
      <c r="AU23" s="100"/>
      <c r="AV23" s="4"/>
      <c r="AW23" s="40" t="e">
        <f>#N/A</f>
        <v>#N/A</v>
      </c>
      <c r="AX23" s="18">
        <v>10</v>
      </c>
      <c r="AY23" s="32"/>
      <c r="AZ23" s="32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37">
        <v>32</v>
      </c>
      <c r="B24" s="72" t="s">
        <v>31</v>
      </c>
      <c r="C24" s="34" t="s">
        <v>11</v>
      </c>
      <c r="D24" s="73" t="s">
        <v>10</v>
      </c>
      <c r="E24" s="37">
        <v>1</v>
      </c>
      <c r="F24" s="34">
        <v>2</v>
      </c>
      <c r="G24" s="34">
        <v>3</v>
      </c>
      <c r="H24" s="34">
        <v>3</v>
      </c>
      <c r="I24" s="34">
        <v>5</v>
      </c>
      <c r="J24" s="34">
        <v>3</v>
      </c>
      <c r="K24" s="34">
        <v>5</v>
      </c>
      <c r="L24" s="34">
        <v>5</v>
      </c>
      <c r="M24" s="34">
        <v>5</v>
      </c>
      <c r="N24" s="34">
        <v>3</v>
      </c>
      <c r="O24" s="34">
        <v>0</v>
      </c>
      <c r="P24" s="34">
        <v>5</v>
      </c>
      <c r="Q24" s="34">
        <v>1</v>
      </c>
      <c r="R24" s="34">
        <v>0</v>
      </c>
      <c r="S24" s="34">
        <v>3</v>
      </c>
      <c r="T24" s="34">
        <v>3</v>
      </c>
      <c r="U24" s="34">
        <v>0</v>
      </c>
      <c r="V24" s="34">
        <v>0</v>
      </c>
      <c r="W24" s="34">
        <v>3</v>
      </c>
      <c r="X24" s="34">
        <v>5</v>
      </c>
      <c r="Y24" s="34">
        <v>0</v>
      </c>
      <c r="Z24" s="38">
        <v>5</v>
      </c>
      <c r="AA24" s="55" t="e">
        <f>#N/A</f>
        <v>#N/A</v>
      </c>
      <c r="AB24" s="37">
        <v>3</v>
      </c>
      <c r="AC24" s="34">
        <v>5</v>
      </c>
      <c r="AD24" s="34">
        <v>3</v>
      </c>
      <c r="AE24" s="34">
        <v>3</v>
      </c>
      <c r="AF24" s="34">
        <v>0</v>
      </c>
      <c r="AG24" s="34">
        <v>1</v>
      </c>
      <c r="AH24" s="34">
        <v>0</v>
      </c>
      <c r="AI24" s="34">
        <v>0</v>
      </c>
      <c r="AJ24" s="34">
        <v>1</v>
      </c>
      <c r="AK24" s="34">
        <v>3</v>
      </c>
      <c r="AL24" s="34">
        <v>0</v>
      </c>
      <c r="AM24" s="34">
        <v>0</v>
      </c>
      <c r="AN24" s="34">
        <v>5</v>
      </c>
      <c r="AO24" s="34">
        <v>3</v>
      </c>
      <c r="AP24" s="34">
        <v>5</v>
      </c>
      <c r="AQ24" s="34">
        <v>0</v>
      </c>
      <c r="AR24" s="34">
        <v>3</v>
      </c>
      <c r="AS24" s="38">
        <v>0</v>
      </c>
      <c r="AT24" s="55" t="e">
        <f>#N/A</f>
        <v>#N/A</v>
      </c>
      <c r="AU24" s="55">
        <v>25</v>
      </c>
      <c r="AV24" s="4"/>
      <c r="AW24" s="41" t="s">
        <v>62</v>
      </c>
      <c r="AX24" s="18"/>
      <c r="AY24" s="32"/>
      <c r="AZ24" s="32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3.5" customHeight="1" thickBot="1">
      <c r="A25" s="49">
        <v>28</v>
      </c>
      <c r="B25" s="75" t="s">
        <v>56</v>
      </c>
      <c r="C25" s="50" t="s">
        <v>11</v>
      </c>
      <c r="D25" s="76" t="s">
        <v>10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6" t="e">
        <f>#N/A</f>
        <v>#N/A</v>
      </c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T25" s="56" t="e">
        <f>#N/A</f>
        <v>#N/A</v>
      </c>
      <c r="AU25" s="59"/>
      <c r="AV25" s="4"/>
      <c r="AW25" s="53" t="s">
        <v>55</v>
      </c>
      <c r="AX25" s="18"/>
      <c r="AY25" s="32"/>
      <c r="AZ25" s="32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s="70" customFormat="1" ht="13.5" customHeight="1" thickBot="1">
      <c r="A26" s="4"/>
      <c r="B26" s="30"/>
      <c r="C26" s="4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4"/>
      <c r="AV26" s="4"/>
      <c r="AW26" s="32"/>
      <c r="AX26" s="32"/>
      <c r="AY26" s="32"/>
      <c r="AZ26" s="32"/>
      <c r="BA26" s="71"/>
      <c r="BB26" s="63"/>
      <c r="BC26" s="63"/>
      <c r="BD26" s="69"/>
      <c r="BE26" s="71"/>
      <c r="BF26" s="63"/>
      <c r="BG26" s="63"/>
      <c r="BH26" s="69"/>
      <c r="BI26" s="71"/>
      <c r="BJ26" s="63"/>
      <c r="BK26" s="63"/>
      <c r="BL26" s="69"/>
      <c r="BM26" s="71"/>
      <c r="BN26" s="63"/>
      <c r="BO26" s="63"/>
    </row>
    <row r="27" spans="1:52" ht="17.25" customHeight="1" thickBot="1">
      <c r="A27" s="11" t="s">
        <v>1</v>
      </c>
      <c r="B27" s="12" t="s">
        <v>8</v>
      </c>
      <c r="C27" s="12" t="s">
        <v>0</v>
      </c>
      <c r="D27" s="13" t="s">
        <v>2</v>
      </c>
      <c r="E27" s="27">
        <v>1</v>
      </c>
      <c r="F27" s="28">
        <v>2</v>
      </c>
      <c r="G27" s="28">
        <v>3</v>
      </c>
      <c r="H27" s="28">
        <v>4</v>
      </c>
      <c r="I27" s="28">
        <v>5</v>
      </c>
      <c r="J27" s="28">
        <v>6</v>
      </c>
      <c r="K27" s="28">
        <v>7</v>
      </c>
      <c r="L27" s="28">
        <v>8</v>
      </c>
      <c r="M27" s="28">
        <v>9</v>
      </c>
      <c r="N27" s="28">
        <v>10</v>
      </c>
      <c r="O27" s="28">
        <v>11</v>
      </c>
      <c r="P27" s="28">
        <v>12</v>
      </c>
      <c r="Q27" s="28">
        <v>13</v>
      </c>
      <c r="R27" s="28">
        <v>14</v>
      </c>
      <c r="S27" s="28">
        <v>15</v>
      </c>
      <c r="T27" s="28">
        <v>16</v>
      </c>
      <c r="U27" s="28">
        <v>17</v>
      </c>
      <c r="V27" s="14">
        <v>18</v>
      </c>
      <c r="W27" s="28">
        <v>19</v>
      </c>
      <c r="X27" s="12">
        <v>20</v>
      </c>
      <c r="Y27" s="12">
        <v>21</v>
      </c>
      <c r="Z27" s="12">
        <v>22</v>
      </c>
      <c r="AA27" s="15" t="s">
        <v>6</v>
      </c>
      <c r="AB27" s="12">
        <v>1</v>
      </c>
      <c r="AC27" s="12">
        <v>2</v>
      </c>
      <c r="AD27" s="12">
        <v>3</v>
      </c>
      <c r="AE27" s="12">
        <v>4</v>
      </c>
      <c r="AF27" s="12">
        <v>5</v>
      </c>
      <c r="AG27" s="12">
        <v>6</v>
      </c>
      <c r="AH27" s="12">
        <v>7</v>
      </c>
      <c r="AI27" s="12">
        <v>8</v>
      </c>
      <c r="AJ27" s="12">
        <v>9</v>
      </c>
      <c r="AK27" s="12">
        <v>10</v>
      </c>
      <c r="AL27" s="12">
        <v>11</v>
      </c>
      <c r="AM27" s="12">
        <v>12</v>
      </c>
      <c r="AN27" s="12">
        <v>13</v>
      </c>
      <c r="AO27" s="12">
        <v>14</v>
      </c>
      <c r="AP27" s="12">
        <v>15</v>
      </c>
      <c r="AQ27" s="12">
        <v>16</v>
      </c>
      <c r="AR27" s="12">
        <v>17</v>
      </c>
      <c r="AS27" s="12">
        <v>18</v>
      </c>
      <c r="AT27" s="15" t="s">
        <v>6</v>
      </c>
      <c r="AU27" s="16" t="s">
        <v>47</v>
      </c>
      <c r="AV27" s="5"/>
      <c r="AW27" s="33" t="s">
        <v>3</v>
      </c>
      <c r="AX27" s="32"/>
      <c r="AY27" s="32"/>
      <c r="AZ27" s="32"/>
    </row>
    <row r="28" spans="1:67" ht="12" customHeight="1">
      <c r="A28" s="43">
        <v>48</v>
      </c>
      <c r="B28" s="85" t="s">
        <v>38</v>
      </c>
      <c r="C28" s="44" t="s">
        <v>12</v>
      </c>
      <c r="D28" s="84" t="s">
        <v>10</v>
      </c>
      <c r="E28" s="43">
        <v>0</v>
      </c>
      <c r="F28" s="44">
        <v>0</v>
      </c>
      <c r="G28" s="44">
        <v>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5">
        <v>0</v>
      </c>
      <c r="AA28" s="57" t="e">
        <f>#N/A</f>
        <v>#N/A</v>
      </c>
      <c r="AB28" s="43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5">
        <v>0</v>
      </c>
      <c r="AT28" s="57" t="e">
        <f>#N/A</f>
        <v>#N/A</v>
      </c>
      <c r="AU28" s="57"/>
      <c r="AV28" s="4"/>
      <c r="AW28" s="42" t="e">
        <f>#N/A</f>
        <v>#N/A</v>
      </c>
      <c r="AX28" s="18">
        <v>20</v>
      </c>
      <c r="AY28" s="32">
        <v>39</v>
      </c>
      <c r="AZ28" s="32"/>
      <c r="BA28" s="62">
        <f>BB28+BC28</f>
        <v>39</v>
      </c>
      <c r="BB28" s="63">
        <f>COUNTIF(E28:Z28,0)</f>
        <v>21</v>
      </c>
      <c r="BC28" s="63">
        <f>COUNTIF(AB28:AS28,0)</f>
        <v>18</v>
      </c>
      <c r="BD28" s="61"/>
      <c r="BE28" s="62">
        <f>BF28+BG28</f>
        <v>0</v>
      </c>
      <c r="BF28" s="63">
        <f>COUNTIF(E28:Z28,1)</f>
        <v>0</v>
      </c>
      <c r="BG28" s="63">
        <f>COUNTIF(AB28:AS28,1)</f>
        <v>0</v>
      </c>
      <c r="BH28" s="61"/>
      <c r="BI28" s="62">
        <f>BJ28+BK28</f>
        <v>1</v>
      </c>
      <c r="BJ28" s="63">
        <f>COUNTIF(E28:Z28,2)</f>
        <v>1</v>
      </c>
      <c r="BK28" s="63">
        <f>COUNTIF(AB28:AS28,2)</f>
        <v>0</v>
      </c>
      <c r="BL28" s="61"/>
      <c r="BM28" s="62">
        <f>BN28+BO28</f>
        <v>0</v>
      </c>
      <c r="BN28" s="63">
        <f>COUNTIF(E28:Z28,3)</f>
        <v>0</v>
      </c>
      <c r="BO28" s="63">
        <f>COUNTIF(AB28:AS28,3)</f>
        <v>0</v>
      </c>
    </row>
    <row r="29" spans="1:67" ht="12" customHeight="1">
      <c r="A29" s="95">
        <v>37</v>
      </c>
      <c r="B29" s="96" t="s">
        <v>32</v>
      </c>
      <c r="C29" s="97" t="s">
        <v>12</v>
      </c>
      <c r="D29" s="98" t="s">
        <v>10</v>
      </c>
      <c r="E29" s="95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1</v>
      </c>
      <c r="X29" s="97">
        <v>0</v>
      </c>
      <c r="Y29" s="97">
        <v>0</v>
      </c>
      <c r="Z29" s="99">
        <v>0</v>
      </c>
      <c r="AA29" s="100" t="e">
        <f>#N/A</f>
        <v>#N/A</v>
      </c>
      <c r="AB29" s="95">
        <v>0</v>
      </c>
      <c r="AC29" s="97">
        <v>1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9">
        <v>0</v>
      </c>
      <c r="AT29" s="100" t="e">
        <f>#N/A</f>
        <v>#N/A</v>
      </c>
      <c r="AU29" s="100"/>
      <c r="AV29" s="4"/>
      <c r="AW29" s="40" t="e">
        <f>#N/A</f>
        <v>#N/A</v>
      </c>
      <c r="AX29" s="18">
        <v>17</v>
      </c>
      <c r="AY29" s="32">
        <v>38</v>
      </c>
      <c r="AZ29" s="32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>
        <v>53</v>
      </c>
      <c r="B30" s="72" t="s">
        <v>39</v>
      </c>
      <c r="C30" s="34" t="s">
        <v>12</v>
      </c>
      <c r="D30" s="73" t="s">
        <v>10</v>
      </c>
      <c r="E30" s="37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1</v>
      </c>
      <c r="X30" s="34">
        <v>0</v>
      </c>
      <c r="Y30" s="34">
        <v>0</v>
      </c>
      <c r="Z30" s="38">
        <v>0</v>
      </c>
      <c r="AA30" s="55" t="e">
        <f>#N/A</f>
        <v>#N/A</v>
      </c>
      <c r="AB30" s="37">
        <v>0</v>
      </c>
      <c r="AC30" s="34">
        <v>1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8">
        <v>0</v>
      </c>
      <c r="AT30" s="55" t="e">
        <f>#N/A</f>
        <v>#N/A</v>
      </c>
      <c r="AU30" s="55"/>
      <c r="AV30" s="4"/>
      <c r="AW30" s="41" t="e">
        <f>#N/A</f>
        <v>#N/A</v>
      </c>
      <c r="AX30" s="18">
        <v>15</v>
      </c>
      <c r="AY30" s="32"/>
      <c r="AZ30" s="32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95">
        <v>41</v>
      </c>
      <c r="B31" s="96" t="s">
        <v>34</v>
      </c>
      <c r="C31" s="97" t="s">
        <v>12</v>
      </c>
      <c r="D31" s="98" t="s">
        <v>10</v>
      </c>
      <c r="E31" s="95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1</v>
      </c>
      <c r="M31" s="97">
        <v>2</v>
      </c>
      <c r="N31" s="97">
        <v>2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1</v>
      </c>
      <c r="X31" s="97">
        <v>0</v>
      </c>
      <c r="Y31" s="97">
        <v>0</v>
      </c>
      <c r="Z31" s="99">
        <v>0</v>
      </c>
      <c r="AA31" s="100" t="e">
        <f>#N/A</f>
        <v>#N/A</v>
      </c>
      <c r="AB31" s="95">
        <v>0</v>
      </c>
      <c r="AC31" s="97">
        <v>1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9">
        <v>0</v>
      </c>
      <c r="AT31" s="100" t="e">
        <f>#N/A</f>
        <v>#N/A</v>
      </c>
      <c r="AU31" s="100"/>
      <c r="AV31" s="4"/>
      <c r="AW31" s="40" t="e">
        <f>#N/A</f>
        <v>#N/A</v>
      </c>
      <c r="AX31" s="18">
        <v>13</v>
      </c>
      <c r="AY31" s="32"/>
      <c r="AZ31" s="32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>
        <v>39</v>
      </c>
      <c r="B32" s="72" t="s">
        <v>33</v>
      </c>
      <c r="C32" s="34" t="s">
        <v>12</v>
      </c>
      <c r="D32" s="73" t="s">
        <v>10</v>
      </c>
      <c r="E32" s="37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5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2</v>
      </c>
      <c r="Y32" s="34">
        <v>0</v>
      </c>
      <c r="Z32" s="38">
        <v>0</v>
      </c>
      <c r="AA32" s="55" t="e">
        <f>#N/A</f>
        <v>#N/A</v>
      </c>
      <c r="AB32" s="37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1</v>
      </c>
      <c r="AP32" s="34">
        <v>0</v>
      </c>
      <c r="AQ32" s="34">
        <v>0</v>
      </c>
      <c r="AR32" s="34">
        <v>0</v>
      </c>
      <c r="AS32" s="38">
        <v>0</v>
      </c>
      <c r="AT32" s="55" t="e">
        <f>#N/A</f>
        <v>#N/A</v>
      </c>
      <c r="AU32" s="55"/>
      <c r="AV32" s="4"/>
      <c r="AW32" s="41" t="e">
        <f>#N/A</f>
        <v>#N/A</v>
      </c>
      <c r="AX32" s="18">
        <v>11</v>
      </c>
      <c r="AY32" s="32">
        <v>37</v>
      </c>
      <c r="AZ32" s="32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>
      <c r="A33" s="95">
        <v>44</v>
      </c>
      <c r="B33" s="96" t="s">
        <v>36</v>
      </c>
      <c r="C33" s="97" t="s">
        <v>12</v>
      </c>
      <c r="D33" s="98" t="s">
        <v>10</v>
      </c>
      <c r="E33" s="95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1</v>
      </c>
      <c r="L33" s="97">
        <v>1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1</v>
      </c>
      <c r="U33" s="97">
        <v>0</v>
      </c>
      <c r="V33" s="97">
        <v>0</v>
      </c>
      <c r="W33" s="97">
        <v>2</v>
      </c>
      <c r="X33" s="97">
        <v>0</v>
      </c>
      <c r="Y33" s="97">
        <v>0</v>
      </c>
      <c r="Z33" s="99">
        <v>0</v>
      </c>
      <c r="AA33" s="100" t="e">
        <f>#N/A</f>
        <v>#N/A</v>
      </c>
      <c r="AB33" s="95">
        <v>0</v>
      </c>
      <c r="AC33" s="97">
        <v>2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1</v>
      </c>
      <c r="AP33" s="97">
        <v>0</v>
      </c>
      <c r="AQ33" s="97">
        <v>0</v>
      </c>
      <c r="AR33" s="97">
        <v>0</v>
      </c>
      <c r="AS33" s="99">
        <v>0</v>
      </c>
      <c r="AT33" s="100" t="e">
        <f>#N/A</f>
        <v>#N/A</v>
      </c>
      <c r="AU33" s="100"/>
      <c r="AV33" s="4"/>
      <c r="AW33" s="40" t="e">
        <f>#N/A</f>
        <v>#N/A</v>
      </c>
      <c r="AX33" s="18">
        <v>10</v>
      </c>
      <c r="AY33" s="32">
        <v>34</v>
      </c>
      <c r="AZ33" s="32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4" spans="1:67" ht="12" customHeight="1">
      <c r="A34" s="37">
        <v>42</v>
      </c>
      <c r="B34" s="72" t="s">
        <v>35</v>
      </c>
      <c r="C34" s="34" t="s">
        <v>12</v>
      </c>
      <c r="D34" s="73" t="s">
        <v>10</v>
      </c>
      <c r="E34" s="37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8">
        <v>0</v>
      </c>
      <c r="AA34" s="55" t="e">
        <f>#N/A</f>
        <v>#N/A</v>
      </c>
      <c r="AB34" s="37">
        <v>5</v>
      </c>
      <c r="AC34" s="34">
        <v>0</v>
      </c>
      <c r="AD34" s="34">
        <v>1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1</v>
      </c>
      <c r="AP34" s="34">
        <v>0</v>
      </c>
      <c r="AQ34" s="34">
        <v>0</v>
      </c>
      <c r="AR34" s="34">
        <v>0</v>
      </c>
      <c r="AS34" s="38">
        <v>0</v>
      </c>
      <c r="AT34" s="55" t="e">
        <f>#N/A</f>
        <v>#N/A</v>
      </c>
      <c r="AU34" s="55"/>
      <c r="AV34" s="4"/>
      <c r="AW34" s="41" t="e">
        <f>#N/A</f>
        <v>#N/A</v>
      </c>
      <c r="AX34" s="18">
        <v>9</v>
      </c>
      <c r="AY34" s="32"/>
      <c r="AZ34" s="32"/>
      <c r="BA34" s="62" t="e">
        <f>#N/A</f>
        <v>#N/A</v>
      </c>
      <c r="BB34" s="63" t="e">
        <f>#N/A</f>
        <v>#N/A</v>
      </c>
      <c r="BC34" s="63" t="e">
        <f>#N/A</f>
        <v>#N/A</v>
      </c>
      <c r="BD34" s="61"/>
      <c r="BE34" s="62" t="e">
        <f>#N/A</f>
        <v>#N/A</v>
      </c>
      <c r="BF34" s="63" t="e">
        <f>#N/A</f>
        <v>#N/A</v>
      </c>
      <c r="BG34" s="63" t="e">
        <f>#N/A</f>
        <v>#N/A</v>
      </c>
      <c r="BH34" s="61"/>
      <c r="BI34" s="62" t="e">
        <f>#N/A</f>
        <v>#N/A</v>
      </c>
      <c r="BJ34" s="63" t="e">
        <f>#N/A</f>
        <v>#N/A</v>
      </c>
      <c r="BK34" s="63" t="e">
        <f>#N/A</f>
        <v>#N/A</v>
      </c>
      <c r="BL34" s="61"/>
      <c r="BM34" s="62" t="e">
        <f>#N/A</f>
        <v>#N/A</v>
      </c>
      <c r="BN34" s="63" t="e">
        <f>#N/A</f>
        <v>#N/A</v>
      </c>
      <c r="BO34" s="63" t="e">
        <f>#N/A</f>
        <v>#N/A</v>
      </c>
    </row>
    <row r="35" spans="1:67" ht="12" customHeight="1">
      <c r="A35" s="95">
        <v>46</v>
      </c>
      <c r="B35" s="96" t="s">
        <v>37</v>
      </c>
      <c r="C35" s="97" t="s">
        <v>12</v>
      </c>
      <c r="D35" s="98" t="s">
        <v>10</v>
      </c>
      <c r="E35" s="95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>
        <v>1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1</v>
      </c>
      <c r="T35" s="97">
        <v>0</v>
      </c>
      <c r="U35" s="97">
        <v>1</v>
      </c>
      <c r="V35" s="97">
        <v>3</v>
      </c>
      <c r="W35" s="97">
        <v>0</v>
      </c>
      <c r="X35" s="97">
        <v>0</v>
      </c>
      <c r="Y35" s="97">
        <v>0</v>
      </c>
      <c r="Z35" s="99">
        <v>0</v>
      </c>
      <c r="AA35" s="100" t="e">
        <f>#N/A</f>
        <v>#N/A</v>
      </c>
      <c r="AB35" s="95">
        <v>0</v>
      </c>
      <c r="AC35" s="97">
        <v>1</v>
      </c>
      <c r="AD35" s="97">
        <v>0</v>
      </c>
      <c r="AE35" s="97">
        <v>1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2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7">
        <v>0</v>
      </c>
      <c r="AR35" s="97">
        <v>0</v>
      </c>
      <c r="AS35" s="99">
        <v>0</v>
      </c>
      <c r="AT35" s="100" t="e">
        <f>#N/A</f>
        <v>#N/A</v>
      </c>
      <c r="AU35" s="100"/>
      <c r="AV35" s="4"/>
      <c r="AW35" s="40" t="e">
        <f>#N/A</f>
        <v>#N/A</v>
      </c>
      <c r="AX35" s="18">
        <v>8</v>
      </c>
      <c r="AY35" s="32"/>
      <c r="AZ35" s="32"/>
      <c r="BA35" s="62" t="e">
        <f>#N/A</f>
        <v>#N/A</v>
      </c>
      <c r="BB35" s="63" t="e">
        <f>#N/A</f>
        <v>#N/A</v>
      </c>
      <c r="BC35" s="63" t="e">
        <f>#N/A</f>
        <v>#N/A</v>
      </c>
      <c r="BD35" s="61"/>
      <c r="BE35" s="62" t="e">
        <f>#N/A</f>
        <v>#N/A</v>
      </c>
      <c r="BF35" s="63" t="e">
        <f>#N/A</f>
        <v>#N/A</v>
      </c>
      <c r="BG35" s="63" t="e">
        <f>#N/A</f>
        <v>#N/A</v>
      </c>
      <c r="BH35" s="61"/>
      <c r="BI35" s="62" t="e">
        <f>#N/A</f>
        <v>#N/A</v>
      </c>
      <c r="BJ35" s="63" t="e">
        <f>#N/A</f>
        <v>#N/A</v>
      </c>
      <c r="BK35" s="63" t="e">
        <f>#N/A</f>
        <v>#N/A</v>
      </c>
      <c r="BL35" s="61"/>
      <c r="BM35" s="62" t="e">
        <f>#N/A</f>
        <v>#N/A</v>
      </c>
      <c r="BN35" s="63" t="e">
        <f>#N/A</f>
        <v>#N/A</v>
      </c>
      <c r="BO35" s="63" t="e">
        <f>#N/A</f>
        <v>#N/A</v>
      </c>
    </row>
    <row r="36" spans="1:67" ht="12" customHeight="1">
      <c r="A36" s="37">
        <v>57</v>
      </c>
      <c r="B36" s="72" t="s">
        <v>45</v>
      </c>
      <c r="C36" s="34" t="s">
        <v>12</v>
      </c>
      <c r="D36" s="73" t="s">
        <v>10</v>
      </c>
      <c r="E36" s="37">
        <v>0</v>
      </c>
      <c r="F36" s="34">
        <v>0</v>
      </c>
      <c r="G36" s="34">
        <v>0</v>
      </c>
      <c r="H36" s="34">
        <v>0</v>
      </c>
      <c r="I36" s="34">
        <v>1</v>
      </c>
      <c r="J36" s="34">
        <v>0</v>
      </c>
      <c r="K36" s="34">
        <v>0</v>
      </c>
      <c r="L36" s="34">
        <v>3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3</v>
      </c>
      <c r="X36" s="34">
        <v>1</v>
      </c>
      <c r="Y36" s="34">
        <v>0</v>
      </c>
      <c r="Z36" s="38">
        <v>0</v>
      </c>
      <c r="AA36" s="55" t="e">
        <f>#N/A</f>
        <v>#N/A</v>
      </c>
      <c r="AB36" s="37">
        <v>0</v>
      </c>
      <c r="AC36" s="34">
        <v>2</v>
      </c>
      <c r="AD36" s="34">
        <v>0</v>
      </c>
      <c r="AE36" s="34">
        <v>1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1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8">
        <v>0</v>
      </c>
      <c r="AT36" s="55" t="e">
        <f>#N/A</f>
        <v>#N/A</v>
      </c>
      <c r="AU36" s="55"/>
      <c r="AV36" s="4"/>
      <c r="AW36" s="41" t="e">
        <f>#N/A</f>
        <v>#N/A</v>
      </c>
      <c r="AX36" s="18">
        <v>7</v>
      </c>
      <c r="AY36" s="32"/>
      <c r="AZ36" s="32"/>
      <c r="BA36" s="62" t="e">
        <f>#N/A</f>
        <v>#N/A</v>
      </c>
      <c r="BB36" s="63" t="e">
        <f>#N/A</f>
        <v>#N/A</v>
      </c>
      <c r="BC36" s="63" t="e">
        <f>#N/A</f>
        <v>#N/A</v>
      </c>
      <c r="BD36" s="61"/>
      <c r="BE36" s="62" t="e">
        <f>#N/A</f>
        <v>#N/A</v>
      </c>
      <c r="BF36" s="63" t="e">
        <f>#N/A</f>
        <v>#N/A</v>
      </c>
      <c r="BG36" s="63" t="e">
        <f>#N/A</f>
        <v>#N/A</v>
      </c>
      <c r="BH36" s="61"/>
      <c r="BI36" s="62" t="e">
        <f>#N/A</f>
        <v>#N/A</v>
      </c>
      <c r="BJ36" s="63" t="e">
        <f>#N/A</f>
        <v>#N/A</v>
      </c>
      <c r="BK36" s="63" t="e">
        <f>#N/A</f>
        <v>#N/A</v>
      </c>
      <c r="BL36" s="61"/>
      <c r="BM36" s="62" t="e">
        <f>#N/A</f>
        <v>#N/A</v>
      </c>
      <c r="BN36" s="63" t="e">
        <f>#N/A</f>
        <v>#N/A</v>
      </c>
      <c r="BO36" s="63" t="e">
        <f>#N/A</f>
        <v>#N/A</v>
      </c>
    </row>
    <row r="37" spans="1:67" ht="12" customHeight="1">
      <c r="A37" s="95">
        <v>59</v>
      </c>
      <c r="B37" s="96" t="s">
        <v>46</v>
      </c>
      <c r="C37" s="97" t="s">
        <v>12</v>
      </c>
      <c r="D37" s="98" t="s">
        <v>10</v>
      </c>
      <c r="E37" s="95">
        <v>0</v>
      </c>
      <c r="F37" s="97">
        <v>0</v>
      </c>
      <c r="G37" s="97">
        <v>0</v>
      </c>
      <c r="H37" s="97">
        <v>0</v>
      </c>
      <c r="I37" s="97">
        <v>1</v>
      </c>
      <c r="J37" s="97">
        <v>0</v>
      </c>
      <c r="K37" s="97">
        <v>2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1</v>
      </c>
      <c r="Y37" s="97">
        <v>0</v>
      </c>
      <c r="Z37" s="99">
        <v>0</v>
      </c>
      <c r="AA37" s="100" t="e">
        <f>#N/A</f>
        <v>#N/A</v>
      </c>
      <c r="AB37" s="95">
        <v>0</v>
      </c>
      <c r="AC37" s="97">
        <v>1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1</v>
      </c>
      <c r="AN37" s="97">
        <v>0</v>
      </c>
      <c r="AO37" s="97">
        <v>0</v>
      </c>
      <c r="AP37" s="97">
        <v>0</v>
      </c>
      <c r="AQ37" s="97">
        <v>0</v>
      </c>
      <c r="AR37" s="97">
        <v>0</v>
      </c>
      <c r="AS37" s="99">
        <v>0</v>
      </c>
      <c r="AT37" s="100" t="e">
        <f>#N/A</f>
        <v>#N/A</v>
      </c>
      <c r="AU37" s="100">
        <v>8</v>
      </c>
      <c r="AV37" s="4"/>
      <c r="AW37" s="40" t="e">
        <f>#N/A</f>
        <v>#N/A</v>
      </c>
      <c r="AX37" s="18">
        <v>6</v>
      </c>
      <c r="AY37" s="32"/>
      <c r="AZ37" s="32"/>
      <c r="BA37" s="62" t="e">
        <f>#N/A</f>
        <v>#N/A</v>
      </c>
      <c r="BB37" s="63" t="e">
        <f>#N/A</f>
        <v>#N/A</v>
      </c>
      <c r="BC37" s="63" t="e">
        <f>#N/A</f>
        <v>#N/A</v>
      </c>
      <c r="BD37" s="61"/>
      <c r="BE37" s="62" t="e">
        <f>#N/A</f>
        <v>#N/A</v>
      </c>
      <c r="BF37" s="63" t="e">
        <f>#N/A</f>
        <v>#N/A</v>
      </c>
      <c r="BG37" s="63" t="e">
        <f>#N/A</f>
        <v>#N/A</v>
      </c>
      <c r="BH37" s="61"/>
      <c r="BI37" s="62" t="e">
        <f>#N/A</f>
        <v>#N/A</v>
      </c>
      <c r="BJ37" s="63" t="e">
        <f>#N/A</f>
        <v>#N/A</v>
      </c>
      <c r="BK37" s="63" t="e">
        <f>#N/A</f>
        <v>#N/A</v>
      </c>
      <c r="BL37" s="61"/>
      <c r="BM37" s="62" t="e">
        <f>#N/A</f>
        <v>#N/A</v>
      </c>
      <c r="BN37" s="63" t="e">
        <f>#N/A</f>
        <v>#N/A</v>
      </c>
      <c r="BO37" s="63" t="e">
        <f>#N/A</f>
        <v>#N/A</v>
      </c>
    </row>
    <row r="38" spans="1:67" ht="12" customHeight="1">
      <c r="A38" s="37"/>
      <c r="B38" s="72"/>
      <c r="C38" s="34"/>
      <c r="D38" s="73"/>
      <c r="E38" s="3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8"/>
      <c r="AA38" s="55"/>
      <c r="AB38" s="37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8"/>
      <c r="AT38" s="55"/>
      <c r="AU38" s="55"/>
      <c r="AV38" s="4"/>
      <c r="AW38" s="41"/>
      <c r="AX38" s="18">
        <v>5</v>
      </c>
      <c r="AY38" s="32">
        <v>33</v>
      </c>
      <c r="AZ38" s="32">
        <v>5</v>
      </c>
      <c r="BA38" s="62" t="e">
        <f>#N/A</f>
        <v>#N/A</v>
      </c>
      <c r="BB38" s="63" t="e">
        <f>#N/A</f>
        <v>#N/A</v>
      </c>
      <c r="BC38" s="63" t="e">
        <f>#N/A</f>
        <v>#N/A</v>
      </c>
      <c r="BD38" s="61"/>
      <c r="BE38" s="62" t="e">
        <f>#N/A</f>
        <v>#N/A</v>
      </c>
      <c r="BF38" s="63" t="e">
        <f>#N/A</f>
        <v>#N/A</v>
      </c>
      <c r="BG38" s="63" t="e">
        <f>#N/A</f>
        <v>#N/A</v>
      </c>
      <c r="BH38" s="61"/>
      <c r="BI38" s="62" t="e">
        <f>#N/A</f>
        <v>#N/A</v>
      </c>
      <c r="BJ38" s="63" t="e">
        <f>#N/A</f>
        <v>#N/A</v>
      </c>
      <c r="BK38" s="63" t="e">
        <f>#N/A</f>
        <v>#N/A</v>
      </c>
      <c r="BL38" s="61"/>
      <c r="BM38" s="62" t="e">
        <f>#N/A</f>
        <v>#N/A</v>
      </c>
      <c r="BN38" s="63" t="e">
        <f>#N/A</f>
        <v>#N/A</v>
      </c>
      <c r="BO38" s="63" t="e">
        <f>#N/A</f>
        <v>#N/A</v>
      </c>
    </row>
    <row r="39" spans="1:67" ht="12" customHeight="1">
      <c r="A39" s="95"/>
      <c r="B39" s="96"/>
      <c r="C39" s="97"/>
      <c r="D39" s="98"/>
      <c r="E39" s="95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9"/>
      <c r="AA39" s="100"/>
      <c r="AB39" s="95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9"/>
      <c r="AT39" s="100"/>
      <c r="AU39" s="100"/>
      <c r="AV39" s="4"/>
      <c r="AW39" s="40"/>
      <c r="AX39" s="18">
        <v>4</v>
      </c>
      <c r="AY39" s="32">
        <v>33</v>
      </c>
      <c r="AZ39" s="32">
        <v>4</v>
      </c>
      <c r="BA39" s="62" t="e">
        <f>#N/A</f>
        <v>#N/A</v>
      </c>
      <c r="BB39" s="63" t="e">
        <f>#N/A</f>
        <v>#N/A</v>
      </c>
      <c r="BC39" s="63" t="e">
        <f>#N/A</f>
        <v>#N/A</v>
      </c>
      <c r="BD39" s="61"/>
      <c r="BE39" s="62" t="e">
        <f>#N/A</f>
        <v>#N/A</v>
      </c>
      <c r="BF39" s="63" t="e">
        <f>#N/A</f>
        <v>#N/A</v>
      </c>
      <c r="BG39" s="63" t="e">
        <f>#N/A</f>
        <v>#N/A</v>
      </c>
      <c r="BH39" s="61"/>
      <c r="BI39" s="62" t="e">
        <f>#N/A</f>
        <v>#N/A</v>
      </c>
      <c r="BJ39" s="63" t="e">
        <f>#N/A</f>
        <v>#N/A</v>
      </c>
      <c r="BK39" s="63" t="e">
        <f>#N/A</f>
        <v>#N/A</v>
      </c>
      <c r="BL39" s="61"/>
      <c r="BM39" s="62" t="e">
        <f>#N/A</f>
        <v>#N/A</v>
      </c>
      <c r="BN39" s="63" t="e">
        <f>#N/A</f>
        <v>#N/A</v>
      </c>
      <c r="BO39" s="63" t="e">
        <f>#N/A</f>
        <v>#N/A</v>
      </c>
    </row>
    <row r="40" spans="1:67" ht="12" customHeight="1">
      <c r="A40" s="37"/>
      <c r="B40" s="72"/>
      <c r="C40" s="34"/>
      <c r="D40" s="73"/>
      <c r="E40" s="3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8"/>
      <c r="AA40" s="55"/>
      <c r="AB40" s="3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8"/>
      <c r="AT40" s="55"/>
      <c r="AU40" s="55"/>
      <c r="AV40" s="4"/>
      <c r="AW40" s="41"/>
      <c r="AX40" s="18">
        <v>3</v>
      </c>
      <c r="AY40" s="32"/>
      <c r="AZ40" s="32"/>
      <c r="BA40" s="62" t="e">
        <f>#N/A</f>
        <v>#N/A</v>
      </c>
      <c r="BB40" s="63" t="e">
        <f>#N/A</f>
        <v>#N/A</v>
      </c>
      <c r="BC40" s="63" t="e">
        <f>#N/A</f>
        <v>#N/A</v>
      </c>
      <c r="BD40" s="61"/>
      <c r="BE40" s="62" t="e">
        <f>#N/A</f>
        <v>#N/A</v>
      </c>
      <c r="BF40" s="63" t="e">
        <f>#N/A</f>
        <v>#N/A</v>
      </c>
      <c r="BG40" s="63" t="e">
        <f>#N/A</f>
        <v>#N/A</v>
      </c>
      <c r="BH40" s="61"/>
      <c r="BI40" s="62" t="e">
        <f>#N/A</f>
        <v>#N/A</v>
      </c>
      <c r="BJ40" s="63" t="e">
        <f>#N/A</f>
        <v>#N/A</v>
      </c>
      <c r="BK40" s="63" t="e">
        <f>#N/A</f>
        <v>#N/A</v>
      </c>
      <c r="BL40" s="61"/>
      <c r="BM40" s="62" t="e">
        <f>#N/A</f>
        <v>#N/A</v>
      </c>
      <c r="BN40" s="63" t="e">
        <f>#N/A</f>
        <v>#N/A</v>
      </c>
      <c r="BO40" s="63" t="e">
        <f>#N/A</f>
        <v>#N/A</v>
      </c>
    </row>
    <row r="41" spans="1:67" ht="12" customHeight="1">
      <c r="A41" s="95"/>
      <c r="B41" s="96"/>
      <c r="C41" s="97"/>
      <c r="D41" s="98"/>
      <c r="E41" s="95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9"/>
      <c r="AA41" s="100"/>
      <c r="AB41" s="95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9"/>
      <c r="AT41" s="100"/>
      <c r="AU41" s="100"/>
      <c r="AV41" s="4"/>
      <c r="AW41" s="40"/>
      <c r="AX41" s="18">
        <v>2</v>
      </c>
      <c r="AY41" s="32">
        <v>31</v>
      </c>
      <c r="AZ41" s="32"/>
      <c r="BA41" s="62" t="e">
        <f>#N/A</f>
        <v>#N/A</v>
      </c>
      <c r="BB41" s="63" t="e">
        <f>#N/A</f>
        <v>#N/A</v>
      </c>
      <c r="BC41" s="63" t="e">
        <f>#N/A</f>
        <v>#N/A</v>
      </c>
      <c r="BD41" s="61"/>
      <c r="BE41" s="62" t="e">
        <f>#N/A</f>
        <v>#N/A</v>
      </c>
      <c r="BF41" s="63" t="e">
        <f>#N/A</f>
        <v>#N/A</v>
      </c>
      <c r="BG41" s="63" t="e">
        <f>#N/A</f>
        <v>#N/A</v>
      </c>
      <c r="BH41" s="61"/>
      <c r="BI41" s="62" t="e">
        <f>#N/A</f>
        <v>#N/A</v>
      </c>
      <c r="BJ41" s="63" t="e">
        <f>#N/A</f>
        <v>#N/A</v>
      </c>
      <c r="BK41" s="63" t="e">
        <f>#N/A</f>
        <v>#N/A</v>
      </c>
      <c r="BL41" s="61"/>
      <c r="BM41" s="62" t="e">
        <f>#N/A</f>
        <v>#N/A</v>
      </c>
      <c r="BN41" s="63" t="e">
        <f>#N/A</f>
        <v>#N/A</v>
      </c>
      <c r="BO41" s="63" t="e">
        <f>#N/A</f>
        <v>#N/A</v>
      </c>
    </row>
    <row r="42" spans="1:67" ht="12" customHeight="1">
      <c r="A42" s="37"/>
      <c r="B42" s="72"/>
      <c r="C42" s="34"/>
      <c r="D42" s="73"/>
      <c r="E42" s="3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8"/>
      <c r="AA42" s="55"/>
      <c r="AB42" s="3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8"/>
      <c r="AT42" s="55"/>
      <c r="AU42" s="55"/>
      <c r="AV42" s="4"/>
      <c r="AW42" s="41"/>
      <c r="AX42" s="18">
        <v>1</v>
      </c>
      <c r="AY42" s="32">
        <v>30</v>
      </c>
      <c r="AZ42" s="32"/>
      <c r="BA42" s="62" t="e">
        <f>#N/A</f>
        <v>#N/A</v>
      </c>
      <c r="BB42" s="63" t="e">
        <f>#N/A</f>
        <v>#N/A</v>
      </c>
      <c r="BC42" s="63" t="e">
        <f>#N/A</f>
        <v>#N/A</v>
      </c>
      <c r="BD42" s="61"/>
      <c r="BE42" s="62" t="e">
        <f>#N/A</f>
        <v>#N/A</v>
      </c>
      <c r="BF42" s="63" t="e">
        <f>#N/A</f>
        <v>#N/A</v>
      </c>
      <c r="BG42" s="63" t="e">
        <f>#N/A</f>
        <v>#N/A</v>
      </c>
      <c r="BH42" s="61"/>
      <c r="BI42" s="62" t="e">
        <f>#N/A</f>
        <v>#N/A</v>
      </c>
      <c r="BJ42" s="63" t="e">
        <f>#N/A</f>
        <v>#N/A</v>
      </c>
      <c r="BK42" s="63" t="e">
        <f>#N/A</f>
        <v>#N/A</v>
      </c>
      <c r="BL42" s="61"/>
      <c r="BM42" s="62" t="e">
        <f>#N/A</f>
        <v>#N/A</v>
      </c>
      <c r="BN42" s="63" t="e">
        <f>#N/A</f>
        <v>#N/A</v>
      </c>
      <c r="BO42" s="63" t="e">
        <f>#N/A</f>
        <v>#N/A</v>
      </c>
    </row>
    <row r="43" spans="1:67" ht="12" customHeight="1">
      <c r="A43" s="95"/>
      <c r="B43" s="96"/>
      <c r="C43" s="97"/>
      <c r="D43" s="98"/>
      <c r="E43" s="95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9"/>
      <c r="AA43" s="100"/>
      <c r="AB43" s="95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9"/>
      <c r="AT43" s="100"/>
      <c r="AU43" s="100"/>
      <c r="AV43" s="4"/>
      <c r="AW43" s="40"/>
      <c r="AX43" s="18"/>
      <c r="AY43" s="32"/>
      <c r="AZ43" s="32"/>
      <c r="BA43" s="62" t="e">
        <f>#N/A</f>
        <v>#N/A</v>
      </c>
      <c r="BB43" s="63" t="e">
        <f>#N/A</f>
        <v>#N/A</v>
      </c>
      <c r="BC43" s="63" t="e">
        <f>#N/A</f>
        <v>#N/A</v>
      </c>
      <c r="BD43" s="61"/>
      <c r="BE43" s="62" t="e">
        <f>#N/A</f>
        <v>#N/A</v>
      </c>
      <c r="BF43" s="63" t="e">
        <f>#N/A</f>
        <v>#N/A</v>
      </c>
      <c r="BG43" s="63" t="e">
        <f>#N/A</f>
        <v>#N/A</v>
      </c>
      <c r="BH43" s="61"/>
      <c r="BI43" s="62" t="e">
        <f>#N/A</f>
        <v>#N/A</v>
      </c>
      <c r="BJ43" s="63" t="e">
        <f>#N/A</f>
        <v>#N/A</v>
      </c>
      <c r="BK43" s="63" t="e">
        <f>#N/A</f>
        <v>#N/A</v>
      </c>
      <c r="BL43" s="61"/>
      <c r="BM43" s="62" t="e">
        <f>#N/A</f>
        <v>#N/A</v>
      </c>
      <c r="BN43" s="63" t="e">
        <f>#N/A</f>
        <v>#N/A</v>
      </c>
      <c r="BO43" s="63" t="e">
        <f>#N/A</f>
        <v>#N/A</v>
      </c>
    </row>
    <row r="44" spans="1:67" ht="12" customHeight="1">
      <c r="A44" s="37"/>
      <c r="B44" s="72"/>
      <c r="C44" s="34"/>
      <c r="D44" s="73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8"/>
      <c r="AA44" s="55"/>
      <c r="AB44" s="3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8"/>
      <c r="AT44" s="55"/>
      <c r="AU44" s="55"/>
      <c r="AV44" s="4"/>
      <c r="AW44" s="41"/>
      <c r="AX44" s="18"/>
      <c r="AY44" s="32"/>
      <c r="AZ44" s="32"/>
      <c r="BA44" s="62" t="e">
        <f>#N/A</f>
        <v>#N/A</v>
      </c>
      <c r="BB44" s="63" t="e">
        <f>#N/A</f>
        <v>#N/A</v>
      </c>
      <c r="BC44" s="63" t="e">
        <f>#N/A</f>
        <v>#N/A</v>
      </c>
      <c r="BD44" s="61"/>
      <c r="BE44" s="62" t="e">
        <f>#N/A</f>
        <v>#N/A</v>
      </c>
      <c r="BF44" s="63" t="e">
        <f>#N/A</f>
        <v>#N/A</v>
      </c>
      <c r="BG44" s="63" t="e">
        <f>#N/A</f>
        <v>#N/A</v>
      </c>
      <c r="BH44" s="61"/>
      <c r="BI44" s="62" t="e">
        <f>#N/A</f>
        <v>#N/A</v>
      </c>
      <c r="BJ44" s="63" t="e">
        <f>#N/A</f>
        <v>#N/A</v>
      </c>
      <c r="BK44" s="63" t="e">
        <f>#N/A</f>
        <v>#N/A</v>
      </c>
      <c r="BL44" s="61"/>
      <c r="BM44" s="62" t="e">
        <f>#N/A</f>
        <v>#N/A</v>
      </c>
      <c r="BN44" s="63" t="e">
        <f>#N/A</f>
        <v>#N/A</v>
      </c>
      <c r="BO44" s="63" t="e">
        <f>#N/A</f>
        <v>#N/A</v>
      </c>
    </row>
    <row r="45" spans="1:67" ht="12" customHeight="1">
      <c r="A45" s="95"/>
      <c r="B45" s="96"/>
      <c r="C45" s="97"/>
      <c r="D45" s="98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9"/>
      <c r="AA45" s="100"/>
      <c r="AB45" s="95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9"/>
      <c r="AT45" s="100"/>
      <c r="AU45" s="100"/>
      <c r="AV45" s="4"/>
      <c r="AW45" s="40"/>
      <c r="AX45" s="18"/>
      <c r="AY45" s="32"/>
      <c r="AZ45" s="32"/>
      <c r="BA45" s="62" t="e">
        <f>#N/A</f>
        <v>#N/A</v>
      </c>
      <c r="BB45" s="63" t="e">
        <f>#N/A</f>
        <v>#N/A</v>
      </c>
      <c r="BC45" s="63" t="e">
        <f>#N/A</f>
        <v>#N/A</v>
      </c>
      <c r="BD45" s="61"/>
      <c r="BE45" s="62" t="e">
        <f>#N/A</f>
        <v>#N/A</v>
      </c>
      <c r="BF45" s="63" t="e">
        <f>#N/A</f>
        <v>#N/A</v>
      </c>
      <c r="BG45" s="63" t="e">
        <f>#N/A</f>
        <v>#N/A</v>
      </c>
      <c r="BH45" s="61"/>
      <c r="BI45" s="62" t="e">
        <f>#N/A</f>
        <v>#N/A</v>
      </c>
      <c r="BJ45" s="63" t="e">
        <f>#N/A</f>
        <v>#N/A</v>
      </c>
      <c r="BK45" s="63" t="e">
        <f>#N/A</f>
        <v>#N/A</v>
      </c>
      <c r="BL45" s="61"/>
      <c r="BM45" s="62" t="e">
        <f>#N/A</f>
        <v>#N/A</v>
      </c>
      <c r="BN45" s="63" t="e">
        <f>#N/A</f>
        <v>#N/A</v>
      </c>
      <c r="BO45" s="63" t="e">
        <f>#N/A</f>
        <v>#N/A</v>
      </c>
    </row>
    <row r="46" spans="1:67" ht="12" customHeight="1">
      <c r="A46" s="37"/>
      <c r="B46" s="72"/>
      <c r="C46" s="34"/>
      <c r="D46" s="73"/>
      <c r="E46" s="3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8"/>
      <c r="AA46" s="55"/>
      <c r="AB46" s="3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8"/>
      <c r="AT46" s="55"/>
      <c r="AU46" s="55"/>
      <c r="AV46" s="4"/>
      <c r="AW46" s="41"/>
      <c r="AX46" s="18"/>
      <c r="AY46" s="32"/>
      <c r="AZ46" s="32"/>
      <c r="BA46" s="62" t="e">
        <f>#N/A</f>
        <v>#N/A</v>
      </c>
      <c r="BB46" s="63" t="e">
        <f>#N/A</f>
        <v>#N/A</v>
      </c>
      <c r="BC46" s="63" t="e">
        <f>#N/A</f>
        <v>#N/A</v>
      </c>
      <c r="BD46" s="61"/>
      <c r="BE46" s="62" t="e">
        <f>#N/A</f>
        <v>#N/A</v>
      </c>
      <c r="BF46" s="63" t="e">
        <f>#N/A</f>
        <v>#N/A</v>
      </c>
      <c r="BG46" s="63" t="e">
        <f>#N/A</f>
        <v>#N/A</v>
      </c>
      <c r="BH46" s="61"/>
      <c r="BI46" s="62" t="e">
        <f>#N/A</f>
        <v>#N/A</v>
      </c>
      <c r="BJ46" s="63" t="e">
        <f>#N/A</f>
        <v>#N/A</v>
      </c>
      <c r="BK46" s="63" t="e">
        <f>#N/A</f>
        <v>#N/A</v>
      </c>
      <c r="BL46" s="61"/>
      <c r="BM46" s="62" t="e">
        <f>#N/A</f>
        <v>#N/A</v>
      </c>
      <c r="BN46" s="63" t="e">
        <f>#N/A</f>
        <v>#N/A</v>
      </c>
      <c r="BO46" s="63" t="e">
        <f>#N/A</f>
        <v>#N/A</v>
      </c>
    </row>
    <row r="47" spans="1:67" ht="12" customHeight="1">
      <c r="A47" s="95"/>
      <c r="B47" s="96"/>
      <c r="C47" s="97"/>
      <c r="D47" s="98"/>
      <c r="E47" s="95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9"/>
      <c r="AA47" s="100"/>
      <c r="AB47" s="95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9"/>
      <c r="AT47" s="100"/>
      <c r="AU47" s="100"/>
      <c r="AV47" s="4"/>
      <c r="AW47" s="40"/>
      <c r="AX47" s="32"/>
      <c r="AY47" s="32"/>
      <c r="AZ47" s="32"/>
      <c r="BA47" s="62" t="e">
        <f>#N/A</f>
        <v>#N/A</v>
      </c>
      <c r="BB47" s="63" t="e">
        <f>#N/A</f>
        <v>#N/A</v>
      </c>
      <c r="BC47" s="63" t="e">
        <f>#N/A</f>
        <v>#N/A</v>
      </c>
      <c r="BD47" s="61"/>
      <c r="BE47" s="62" t="e">
        <f>#N/A</f>
        <v>#N/A</v>
      </c>
      <c r="BF47" s="63" t="e">
        <f>#N/A</f>
        <v>#N/A</v>
      </c>
      <c r="BG47" s="63" t="e">
        <f>#N/A</f>
        <v>#N/A</v>
      </c>
      <c r="BH47" s="61"/>
      <c r="BI47" s="62" t="e">
        <f>#N/A</f>
        <v>#N/A</v>
      </c>
      <c r="BJ47" s="63" t="e">
        <f>#N/A</f>
        <v>#N/A</v>
      </c>
      <c r="BK47" s="63" t="e">
        <f>#N/A</f>
        <v>#N/A</v>
      </c>
      <c r="BL47" s="61"/>
      <c r="BM47" s="62" t="e">
        <f>#N/A</f>
        <v>#N/A</v>
      </c>
      <c r="BN47" s="63" t="e">
        <f>#N/A</f>
        <v>#N/A</v>
      </c>
      <c r="BO47" s="63" t="e">
        <f>#N/A</f>
        <v>#N/A</v>
      </c>
    </row>
    <row r="48" spans="1:67" ht="12" customHeight="1">
      <c r="A48" s="37"/>
      <c r="B48" s="72"/>
      <c r="C48" s="34"/>
      <c r="D48" s="73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8"/>
      <c r="AA48" s="55"/>
      <c r="AB48" s="37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8"/>
      <c r="AT48" s="55"/>
      <c r="AU48" s="55"/>
      <c r="AV48" s="4"/>
      <c r="AW48" s="41"/>
      <c r="AX48" s="32"/>
      <c r="AY48" s="32"/>
      <c r="AZ48" s="32"/>
      <c r="BA48" s="62" t="e">
        <f>#N/A</f>
        <v>#N/A</v>
      </c>
      <c r="BB48" s="63" t="e">
        <f>#N/A</f>
        <v>#N/A</v>
      </c>
      <c r="BC48" s="63" t="e">
        <f>#N/A</f>
        <v>#N/A</v>
      </c>
      <c r="BD48" s="61"/>
      <c r="BE48" s="62" t="e">
        <f>#N/A</f>
        <v>#N/A</v>
      </c>
      <c r="BF48" s="63" t="e">
        <f>#N/A</f>
        <v>#N/A</v>
      </c>
      <c r="BG48" s="63" t="e">
        <f>#N/A</f>
        <v>#N/A</v>
      </c>
      <c r="BH48" s="61"/>
      <c r="BI48" s="62" t="e">
        <f>#N/A</f>
        <v>#N/A</v>
      </c>
      <c r="BJ48" s="63" t="e">
        <f>#N/A</f>
        <v>#N/A</v>
      </c>
      <c r="BK48" s="63" t="e">
        <f>#N/A</f>
        <v>#N/A</v>
      </c>
      <c r="BL48" s="61"/>
      <c r="BM48" s="62" t="e">
        <f>#N/A</f>
        <v>#N/A</v>
      </c>
      <c r="BN48" s="63" t="e">
        <f>#N/A</f>
        <v>#N/A</v>
      </c>
      <c r="BO48" s="63" t="e">
        <f>#N/A</f>
        <v>#N/A</v>
      </c>
    </row>
    <row r="49" spans="1:67" ht="12" customHeight="1">
      <c r="A49" s="95"/>
      <c r="B49" s="96"/>
      <c r="C49" s="97"/>
      <c r="D49" s="98"/>
      <c r="E49" s="95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9"/>
      <c r="AA49" s="100"/>
      <c r="AB49" s="95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9"/>
      <c r="AT49" s="100"/>
      <c r="AU49" s="100"/>
      <c r="AV49" s="4"/>
      <c r="AW49" s="40"/>
      <c r="AX49" s="32"/>
      <c r="AY49" s="32"/>
      <c r="AZ49" s="32"/>
      <c r="BA49" s="62" t="e">
        <f>#N/A</f>
        <v>#N/A</v>
      </c>
      <c r="BB49" s="63" t="e">
        <f>#N/A</f>
        <v>#N/A</v>
      </c>
      <c r="BC49" s="63" t="e">
        <f>#N/A</f>
        <v>#N/A</v>
      </c>
      <c r="BD49" s="61"/>
      <c r="BE49" s="62" t="e">
        <f>#N/A</f>
        <v>#N/A</v>
      </c>
      <c r="BF49" s="63" t="e">
        <f>#N/A</f>
        <v>#N/A</v>
      </c>
      <c r="BG49" s="63" t="e">
        <f>#N/A</f>
        <v>#N/A</v>
      </c>
      <c r="BH49" s="61"/>
      <c r="BI49" s="62" t="e">
        <f>#N/A</f>
        <v>#N/A</v>
      </c>
      <c r="BJ49" s="63" t="e">
        <f>#N/A</f>
        <v>#N/A</v>
      </c>
      <c r="BK49" s="63" t="e">
        <f>#N/A</f>
        <v>#N/A</v>
      </c>
      <c r="BL49" s="61"/>
      <c r="BM49" s="62" t="e">
        <f>#N/A</f>
        <v>#N/A</v>
      </c>
      <c r="BN49" s="63" t="e">
        <f>#N/A</f>
        <v>#N/A</v>
      </c>
      <c r="BO49" s="63" t="e">
        <f>#N/A</f>
        <v>#N/A</v>
      </c>
    </row>
    <row r="50" spans="1:67" ht="12" customHeight="1">
      <c r="A50" s="37"/>
      <c r="B50" s="72"/>
      <c r="C50" s="34"/>
      <c r="D50" s="73"/>
      <c r="E50" s="3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8"/>
      <c r="AA50" s="55"/>
      <c r="AB50" s="37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8"/>
      <c r="AT50" s="55"/>
      <c r="AU50" s="55"/>
      <c r="AV50" s="4"/>
      <c r="AW50" s="41"/>
      <c r="AX50" s="32"/>
      <c r="AY50" s="32"/>
      <c r="AZ50" s="32"/>
      <c r="BA50" s="62" t="e">
        <f>#N/A</f>
        <v>#N/A</v>
      </c>
      <c r="BB50" s="63" t="e">
        <f>#N/A</f>
        <v>#N/A</v>
      </c>
      <c r="BC50" s="63" t="e">
        <f>#N/A</f>
        <v>#N/A</v>
      </c>
      <c r="BD50" s="61"/>
      <c r="BE50" s="62" t="e">
        <f>#N/A</f>
        <v>#N/A</v>
      </c>
      <c r="BF50" s="63" t="e">
        <f>#N/A</f>
        <v>#N/A</v>
      </c>
      <c r="BG50" s="63" t="e">
        <f>#N/A</f>
        <v>#N/A</v>
      </c>
      <c r="BH50" s="61"/>
      <c r="BI50" s="62" t="e">
        <f>#N/A</f>
        <v>#N/A</v>
      </c>
      <c r="BJ50" s="63" t="e">
        <f>#N/A</f>
        <v>#N/A</v>
      </c>
      <c r="BK50" s="63" t="e">
        <f>#N/A</f>
        <v>#N/A</v>
      </c>
      <c r="BL50" s="61"/>
      <c r="BM50" s="62" t="e">
        <f>#N/A</f>
        <v>#N/A</v>
      </c>
      <c r="BN50" s="63" t="e">
        <f>#N/A</f>
        <v>#N/A</v>
      </c>
      <c r="BO50" s="63" t="e">
        <f>#N/A</f>
        <v>#N/A</v>
      </c>
    </row>
    <row r="51" spans="1:67" ht="12" customHeight="1">
      <c r="A51" s="95"/>
      <c r="B51" s="96"/>
      <c r="C51" s="97"/>
      <c r="D51" s="98"/>
      <c r="E51" s="9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9"/>
      <c r="AA51" s="100"/>
      <c r="AB51" s="95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9"/>
      <c r="AT51" s="100"/>
      <c r="AU51" s="100"/>
      <c r="AV51" s="4"/>
      <c r="AW51" s="40"/>
      <c r="AX51" s="32"/>
      <c r="AY51" s="32"/>
      <c r="AZ51" s="32"/>
      <c r="BA51" s="62" t="e">
        <f>#N/A</f>
        <v>#N/A</v>
      </c>
      <c r="BB51" s="63" t="e">
        <f>#N/A</f>
        <v>#N/A</v>
      </c>
      <c r="BC51" s="63" t="e">
        <f>#N/A</f>
        <v>#N/A</v>
      </c>
      <c r="BD51" s="61"/>
      <c r="BE51" s="62" t="e">
        <f>#N/A</f>
        <v>#N/A</v>
      </c>
      <c r="BF51" s="63" t="e">
        <f>#N/A</f>
        <v>#N/A</v>
      </c>
      <c r="BG51" s="63" t="e">
        <f>#N/A</f>
        <v>#N/A</v>
      </c>
      <c r="BH51" s="61"/>
      <c r="BI51" s="62" t="e">
        <f>#N/A</f>
        <v>#N/A</v>
      </c>
      <c r="BJ51" s="63" t="e">
        <f>#N/A</f>
        <v>#N/A</v>
      </c>
      <c r="BK51" s="63" t="e">
        <f>#N/A</f>
        <v>#N/A</v>
      </c>
      <c r="BL51" s="61"/>
      <c r="BM51" s="62" t="e">
        <f>#N/A</f>
        <v>#N/A</v>
      </c>
      <c r="BN51" s="63" t="e">
        <f>#N/A</f>
        <v>#N/A</v>
      </c>
      <c r="BO51" s="63" t="e">
        <f>#N/A</f>
        <v>#N/A</v>
      </c>
    </row>
    <row r="52" spans="1:67" ht="12" customHeight="1">
      <c r="A52" s="37"/>
      <c r="B52" s="72"/>
      <c r="C52" s="34"/>
      <c r="D52" s="73"/>
      <c r="E52" s="3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8"/>
      <c r="AA52" s="55"/>
      <c r="AB52" s="37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8"/>
      <c r="AT52" s="55"/>
      <c r="AU52" s="55"/>
      <c r="AV52" s="4"/>
      <c r="AW52" s="41"/>
      <c r="AX52" s="32"/>
      <c r="AY52" s="32"/>
      <c r="AZ52" s="32"/>
      <c r="BA52" s="62" t="e">
        <f>#N/A</f>
        <v>#N/A</v>
      </c>
      <c r="BB52" s="63" t="e">
        <f>#N/A</f>
        <v>#N/A</v>
      </c>
      <c r="BC52" s="63" t="e">
        <f>#N/A</f>
        <v>#N/A</v>
      </c>
      <c r="BD52" s="61"/>
      <c r="BE52" s="62" t="e">
        <f>#N/A</f>
        <v>#N/A</v>
      </c>
      <c r="BF52" s="63" t="e">
        <f>#N/A</f>
        <v>#N/A</v>
      </c>
      <c r="BG52" s="63" t="e">
        <f>#N/A</f>
        <v>#N/A</v>
      </c>
      <c r="BH52" s="61"/>
      <c r="BI52" s="62" t="e">
        <f>#N/A</f>
        <v>#N/A</v>
      </c>
      <c r="BJ52" s="63" t="e">
        <f>#N/A</f>
        <v>#N/A</v>
      </c>
      <c r="BK52" s="63" t="e">
        <f>#N/A</f>
        <v>#N/A</v>
      </c>
      <c r="BL52" s="61"/>
      <c r="BM52" s="62" t="e">
        <f>#N/A</f>
        <v>#N/A</v>
      </c>
      <c r="BN52" s="63" t="e">
        <f>#N/A</f>
        <v>#N/A</v>
      </c>
      <c r="BO52" s="63" t="e">
        <f>#N/A</f>
        <v>#N/A</v>
      </c>
    </row>
    <row r="53" spans="1:67" ht="12" customHeight="1">
      <c r="A53" s="95"/>
      <c r="B53" s="96"/>
      <c r="C53" s="97"/>
      <c r="D53" s="98"/>
      <c r="E53" s="95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9"/>
      <c r="AA53" s="100"/>
      <c r="AB53" s="95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9"/>
      <c r="AT53" s="100"/>
      <c r="AU53" s="100"/>
      <c r="AV53" s="4"/>
      <c r="AW53" s="40"/>
      <c r="AX53" s="32"/>
      <c r="AY53" s="32"/>
      <c r="AZ53" s="32"/>
      <c r="BA53" s="62" t="e">
        <f>#N/A</f>
        <v>#N/A</v>
      </c>
      <c r="BB53" s="63" t="e">
        <f>#N/A</f>
        <v>#N/A</v>
      </c>
      <c r="BC53" s="63" t="e">
        <f>#N/A</f>
        <v>#N/A</v>
      </c>
      <c r="BD53" s="61"/>
      <c r="BE53" s="62" t="e">
        <f>#N/A</f>
        <v>#N/A</v>
      </c>
      <c r="BF53" s="63" t="e">
        <f>#N/A</f>
        <v>#N/A</v>
      </c>
      <c r="BG53" s="63" t="e">
        <f>#N/A</f>
        <v>#N/A</v>
      </c>
      <c r="BH53" s="61"/>
      <c r="BI53" s="62" t="e">
        <f>#N/A</f>
        <v>#N/A</v>
      </c>
      <c r="BJ53" s="63" t="e">
        <f>#N/A</f>
        <v>#N/A</v>
      </c>
      <c r="BK53" s="63" t="e">
        <f>#N/A</f>
        <v>#N/A</v>
      </c>
      <c r="BL53" s="61"/>
      <c r="BM53" s="62" t="e">
        <f>#N/A</f>
        <v>#N/A</v>
      </c>
      <c r="BN53" s="63" t="e">
        <f>#N/A</f>
        <v>#N/A</v>
      </c>
      <c r="BO53" s="63" t="e">
        <f>#N/A</f>
        <v>#N/A</v>
      </c>
    </row>
    <row r="54" spans="1:67" ht="12" customHeight="1">
      <c r="A54" s="37"/>
      <c r="B54" s="72"/>
      <c r="C54" s="34"/>
      <c r="D54" s="73"/>
      <c r="E54" s="37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8"/>
      <c r="AA54" s="55"/>
      <c r="AB54" s="37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8"/>
      <c r="AT54" s="55"/>
      <c r="AU54" s="55"/>
      <c r="AV54" s="4"/>
      <c r="AW54" s="41"/>
      <c r="AX54" s="32"/>
      <c r="AY54" s="32"/>
      <c r="AZ54" s="32"/>
      <c r="BA54" s="62" t="e">
        <f>#N/A</f>
        <v>#N/A</v>
      </c>
      <c r="BB54" s="63" t="e">
        <f>#N/A</f>
        <v>#N/A</v>
      </c>
      <c r="BC54" s="63" t="e">
        <f>#N/A</f>
        <v>#N/A</v>
      </c>
      <c r="BD54" s="61"/>
      <c r="BE54" s="62" t="e">
        <f>#N/A</f>
        <v>#N/A</v>
      </c>
      <c r="BF54" s="63" t="e">
        <f>#N/A</f>
        <v>#N/A</v>
      </c>
      <c r="BG54" s="63" t="e">
        <f>#N/A</f>
        <v>#N/A</v>
      </c>
      <c r="BH54" s="61"/>
      <c r="BI54" s="62" t="e">
        <f>#N/A</f>
        <v>#N/A</v>
      </c>
      <c r="BJ54" s="63" t="e">
        <f>#N/A</f>
        <v>#N/A</v>
      </c>
      <c r="BK54" s="63" t="e">
        <f>#N/A</f>
        <v>#N/A</v>
      </c>
      <c r="BL54" s="61"/>
      <c r="BM54" s="62" t="e">
        <f>#N/A</f>
        <v>#N/A</v>
      </c>
      <c r="BN54" s="63" t="e">
        <f>#N/A</f>
        <v>#N/A</v>
      </c>
      <c r="BO54" s="63" t="e">
        <f>#N/A</f>
        <v>#N/A</v>
      </c>
    </row>
    <row r="55" spans="1:67" ht="12" customHeight="1">
      <c r="A55" s="37"/>
      <c r="B55" s="72"/>
      <c r="C55" s="34"/>
      <c r="D55" s="73"/>
      <c r="E55" s="3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8"/>
      <c r="AA55" s="55"/>
      <c r="AB55" s="3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8"/>
      <c r="AT55" s="55"/>
      <c r="AU55" s="55"/>
      <c r="AV55" s="4"/>
      <c r="AW55" s="41"/>
      <c r="AX55" s="32"/>
      <c r="AY55" s="32"/>
      <c r="AZ55" s="32"/>
      <c r="BA55" s="62" t="e">
        <f>#N/A</f>
        <v>#N/A</v>
      </c>
      <c r="BB55" s="63" t="e">
        <f>#N/A</f>
        <v>#N/A</v>
      </c>
      <c r="BC55" s="63" t="e">
        <f>#N/A</f>
        <v>#N/A</v>
      </c>
      <c r="BD55" s="61"/>
      <c r="BE55" s="62" t="e">
        <f>#N/A</f>
        <v>#N/A</v>
      </c>
      <c r="BF55" s="63" t="e">
        <f>#N/A</f>
        <v>#N/A</v>
      </c>
      <c r="BG55" s="63" t="e">
        <f>#N/A</f>
        <v>#N/A</v>
      </c>
      <c r="BH55" s="61"/>
      <c r="BI55" s="62" t="e">
        <f>#N/A</f>
        <v>#N/A</v>
      </c>
      <c r="BJ55" s="63" t="e">
        <f>#N/A</f>
        <v>#N/A</v>
      </c>
      <c r="BK55" s="63" t="e">
        <f>#N/A</f>
        <v>#N/A</v>
      </c>
      <c r="BL55" s="61"/>
      <c r="BM55" s="62" t="e">
        <f>#N/A</f>
        <v>#N/A</v>
      </c>
      <c r="BN55" s="63" t="e">
        <f>#N/A</f>
        <v>#N/A</v>
      </c>
      <c r="BO55" s="63" t="e">
        <f>#N/A</f>
        <v>#N/A</v>
      </c>
    </row>
    <row r="56" spans="1:67" ht="12" customHeight="1" thickBot="1">
      <c r="A56" s="49"/>
      <c r="B56" s="75"/>
      <c r="C56" s="50"/>
      <c r="D56" s="76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6"/>
      <c r="AB56" s="4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6"/>
      <c r="AU56" s="56"/>
      <c r="AV56" s="4"/>
      <c r="AW56" s="53"/>
      <c r="AX56" s="32"/>
      <c r="AY56" s="32"/>
      <c r="AZ56" s="32"/>
      <c r="BA56" s="62" t="e">
        <f>#N/A</f>
        <v>#N/A</v>
      </c>
      <c r="BB56" s="63" t="e">
        <f>#N/A</f>
        <v>#N/A</v>
      </c>
      <c r="BC56" s="63" t="e">
        <f>#N/A</f>
        <v>#N/A</v>
      </c>
      <c r="BD56" s="61"/>
      <c r="BE56" s="62" t="e">
        <f>#N/A</f>
        <v>#N/A</v>
      </c>
      <c r="BF56" s="63" t="e">
        <f>#N/A</f>
        <v>#N/A</v>
      </c>
      <c r="BG56" s="63" t="e">
        <f>#N/A</f>
        <v>#N/A</v>
      </c>
      <c r="BH56" s="61"/>
      <c r="BI56" s="62" t="e">
        <f>#N/A</f>
        <v>#N/A</v>
      </c>
      <c r="BJ56" s="63" t="e">
        <f>#N/A</f>
        <v>#N/A</v>
      </c>
      <c r="BK56" s="63" t="e">
        <f>#N/A</f>
        <v>#N/A</v>
      </c>
      <c r="BL56" s="61"/>
      <c r="BM56" s="62" t="e">
        <f>#N/A</f>
        <v>#N/A</v>
      </c>
      <c r="BN56" s="63" t="e">
        <f>#N/A</f>
        <v>#N/A</v>
      </c>
      <c r="BO56" s="63" t="e">
        <f>#N/A</f>
        <v>#N/A</v>
      </c>
    </row>
    <row r="57" spans="1:52" ht="4.5" customHeight="1">
      <c r="A57" s="46"/>
      <c r="B57" s="47"/>
      <c r="C57" s="46"/>
      <c r="D57" s="4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/>
      <c r="AU57" s="4"/>
      <c r="AV57" s="4"/>
      <c r="AW57" s="32"/>
      <c r="AX57" s="32"/>
      <c r="AY57" s="32"/>
      <c r="AZ57" s="32"/>
    </row>
    <row r="63" spans="2:55" ht="26.25">
      <c r="B63" s="21"/>
      <c r="C63" s="21"/>
      <c r="D63" s="21"/>
      <c r="E63" s="21"/>
      <c r="F63" s="2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25"/>
      <c r="AW63" s="22"/>
      <c r="AX63" s="93"/>
      <c r="AY63" s="93"/>
      <c r="AZ63" s="93"/>
      <c r="BA63" s="20"/>
      <c r="BB63" s="20"/>
      <c r="BC63" s="20"/>
    </row>
    <row r="64" spans="2:55" ht="26.25">
      <c r="B64" s="21"/>
      <c r="C64" s="21"/>
      <c r="D64" s="21"/>
      <c r="E64" s="21"/>
      <c r="F64" s="2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25"/>
      <c r="AW64" s="22"/>
      <c r="AX64" s="93"/>
      <c r="AY64" s="93"/>
      <c r="AZ64" s="93"/>
      <c r="BA64" s="20"/>
      <c r="BB64" s="20"/>
      <c r="BC64" s="20"/>
    </row>
    <row r="65" spans="2:52" ht="26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4"/>
      <c r="AW65" s="23"/>
      <c r="AX65" s="94"/>
      <c r="AY65" s="94"/>
      <c r="AZ65" s="94"/>
    </row>
    <row r="66" spans="2:52" ht="26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4"/>
      <c r="AW66" s="23"/>
      <c r="AX66" s="94"/>
      <c r="AY66" s="94"/>
      <c r="AZ66" s="94"/>
    </row>
    <row r="67" spans="2:52" ht="26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4"/>
      <c r="AW67" s="23"/>
      <c r="AX67" s="94"/>
      <c r="AY67" s="94"/>
      <c r="AZ67" s="94"/>
    </row>
    <row r="68" spans="2:52" ht="26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4"/>
      <c r="AW68" s="23"/>
      <c r="AX68" s="94"/>
      <c r="AY68" s="94"/>
      <c r="AZ68" s="94"/>
    </row>
    <row r="69" spans="2:52" ht="26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4"/>
      <c r="AW69" s="23"/>
      <c r="AX69" s="94"/>
      <c r="AY69" s="94"/>
      <c r="AZ69" s="94"/>
    </row>
    <row r="70" spans="2:52" ht="26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4"/>
      <c r="AW70" s="23"/>
      <c r="AX70" s="94"/>
      <c r="AY70" s="94"/>
      <c r="AZ70" s="94"/>
    </row>
    <row r="71" spans="2:52" ht="26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4"/>
      <c r="AW71" s="23"/>
      <c r="AX71" s="94"/>
      <c r="AY71" s="94"/>
      <c r="AZ71" s="94"/>
    </row>
    <row r="72" spans="2:52" ht="26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4"/>
      <c r="AW72" s="23"/>
      <c r="AX72" s="94"/>
      <c r="AY72" s="94"/>
      <c r="AZ72" s="94"/>
    </row>
    <row r="73" spans="2:52" ht="26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4"/>
      <c r="AW73" s="23"/>
      <c r="AX73" s="94"/>
      <c r="AY73" s="94"/>
      <c r="AZ73" s="94"/>
    </row>
    <row r="74" spans="2:52" ht="26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4"/>
      <c r="AW74" s="23"/>
      <c r="AX74" s="94"/>
      <c r="AY74" s="94"/>
      <c r="AZ74" s="94"/>
    </row>
    <row r="75" spans="2:52" ht="26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4"/>
      <c r="AW75" s="23"/>
      <c r="AX75" s="94"/>
      <c r="AY75" s="94"/>
      <c r="AZ75" s="94"/>
    </row>
  </sheetData>
  <sheetProtection/>
  <mergeCells count="7">
    <mergeCell ref="AX1:AX4"/>
    <mergeCell ref="AZ1:AZ4"/>
    <mergeCell ref="BI3:BI4"/>
    <mergeCell ref="BM3:BM4"/>
    <mergeCell ref="BA3:BA4"/>
    <mergeCell ref="BE3:BE4"/>
    <mergeCell ref="AY1:AY4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51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" sqref="A12:AW33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003906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2" customWidth="1"/>
    <col min="48" max="48" width="0.9921875" style="6" customWidth="1"/>
    <col min="49" max="49" width="5.8515625" style="9" customWidth="1"/>
    <col min="50" max="50" width="3.00390625" style="0" customWidth="1"/>
    <col min="51" max="51" width="3.8515625" style="2" customWidth="1"/>
    <col min="52" max="52" width="3.8515625" style="0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ht="13.5" thickBot="1"/>
    <row r="2" spans="50:52" ht="12.75">
      <c r="AX2" s="170" t="s">
        <v>61</v>
      </c>
      <c r="AY2" s="173" t="s">
        <v>58</v>
      </c>
      <c r="AZ2" s="173" t="s">
        <v>64</v>
      </c>
    </row>
    <row r="3" spans="50:52" ht="13.5" customHeight="1" thickBot="1">
      <c r="AX3" s="171"/>
      <c r="AY3" s="180"/>
      <c r="AZ3" s="174"/>
    </row>
    <row r="4" spans="1:67" ht="18" customHeight="1" thickBot="1">
      <c r="A4" s="2"/>
      <c r="B4" s="3"/>
      <c r="C4" s="26" t="s">
        <v>60</v>
      </c>
      <c r="D4" s="26"/>
      <c r="E4" s="9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91"/>
      <c r="AV4" s="7"/>
      <c r="AW4" s="17" t="s">
        <v>7</v>
      </c>
      <c r="AX4" s="171"/>
      <c r="AY4" s="180"/>
      <c r="AZ4" s="174"/>
      <c r="BA4" s="178" t="s">
        <v>52</v>
      </c>
      <c r="BB4" s="64"/>
      <c r="BC4" s="64"/>
      <c r="BD4" s="65"/>
      <c r="BE4" s="159" t="s">
        <v>50</v>
      </c>
      <c r="BF4" s="64"/>
      <c r="BG4" s="64"/>
      <c r="BH4" s="65"/>
      <c r="BI4" s="159" t="s">
        <v>51</v>
      </c>
      <c r="BJ4" s="64"/>
      <c r="BK4" s="64"/>
      <c r="BL4" s="65"/>
      <c r="BM4" s="159" t="s">
        <v>53</v>
      </c>
      <c r="BN4" s="64"/>
      <c r="BO4" s="64"/>
    </row>
    <row r="5" spans="1:67" s="1" customFormat="1" ht="15.75" customHeight="1" thickBot="1">
      <c r="A5" s="11" t="s">
        <v>1</v>
      </c>
      <c r="B5" s="12" t="s">
        <v>8</v>
      </c>
      <c r="C5" s="12" t="s">
        <v>0</v>
      </c>
      <c r="D5" s="13" t="s">
        <v>2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8">
        <v>10</v>
      </c>
      <c r="O5" s="28">
        <v>11</v>
      </c>
      <c r="P5" s="28">
        <v>12</v>
      </c>
      <c r="Q5" s="28">
        <v>13</v>
      </c>
      <c r="R5" s="28">
        <v>14</v>
      </c>
      <c r="S5" s="28">
        <v>15</v>
      </c>
      <c r="T5" s="28">
        <v>16</v>
      </c>
      <c r="U5" s="28">
        <v>17</v>
      </c>
      <c r="V5" s="14">
        <v>18</v>
      </c>
      <c r="W5" s="28">
        <v>19</v>
      </c>
      <c r="X5" s="12">
        <v>20</v>
      </c>
      <c r="Y5" s="12">
        <v>21</v>
      </c>
      <c r="Z5" s="12">
        <v>22</v>
      </c>
      <c r="AA5" s="60" t="s">
        <v>6</v>
      </c>
      <c r="AB5" s="12">
        <v>1</v>
      </c>
      <c r="AC5" s="12">
        <v>2</v>
      </c>
      <c r="AD5" s="12">
        <v>3</v>
      </c>
      <c r="AE5" s="12">
        <v>4</v>
      </c>
      <c r="AF5" s="12">
        <v>5</v>
      </c>
      <c r="AG5" s="12">
        <v>6</v>
      </c>
      <c r="AH5" s="12">
        <v>7</v>
      </c>
      <c r="AI5" s="12">
        <v>8</v>
      </c>
      <c r="AJ5" s="12">
        <v>9</v>
      </c>
      <c r="AK5" s="12">
        <v>10</v>
      </c>
      <c r="AL5" s="12">
        <v>11</v>
      </c>
      <c r="AM5" s="12">
        <v>12</v>
      </c>
      <c r="AN5" s="12">
        <v>13</v>
      </c>
      <c r="AO5" s="12">
        <v>14</v>
      </c>
      <c r="AP5" s="12">
        <v>15</v>
      </c>
      <c r="AQ5" s="12">
        <v>16</v>
      </c>
      <c r="AR5" s="12">
        <v>17</v>
      </c>
      <c r="AS5" s="12">
        <v>18</v>
      </c>
      <c r="AT5" s="15" t="s">
        <v>6</v>
      </c>
      <c r="AU5" s="16" t="s">
        <v>47</v>
      </c>
      <c r="AV5" s="5"/>
      <c r="AW5" s="29" t="s">
        <v>3</v>
      </c>
      <c r="AX5" s="172"/>
      <c r="AY5" s="181"/>
      <c r="AZ5" s="175"/>
      <c r="BA5" s="179"/>
      <c r="BB5" s="66" t="s">
        <v>48</v>
      </c>
      <c r="BC5" s="66" t="s">
        <v>49</v>
      </c>
      <c r="BD5" s="61"/>
      <c r="BE5" s="160"/>
      <c r="BF5" s="66" t="s">
        <v>48</v>
      </c>
      <c r="BG5" s="66" t="s">
        <v>49</v>
      </c>
      <c r="BH5" s="61"/>
      <c r="BI5" s="160"/>
      <c r="BJ5" s="66" t="s">
        <v>48</v>
      </c>
      <c r="BK5" s="66" t="s">
        <v>49</v>
      </c>
      <c r="BL5" s="61"/>
      <c r="BM5" s="160"/>
      <c r="BN5" s="66" t="s">
        <v>48</v>
      </c>
      <c r="BO5" s="66" t="s">
        <v>49</v>
      </c>
    </row>
    <row r="6" spans="1:67" ht="12" customHeight="1">
      <c r="A6" s="95">
        <v>72</v>
      </c>
      <c r="B6" s="96" t="s">
        <v>43</v>
      </c>
      <c r="C6" s="97" t="s">
        <v>13</v>
      </c>
      <c r="D6" s="98" t="s">
        <v>10</v>
      </c>
      <c r="E6" s="95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2</v>
      </c>
      <c r="Z6" s="99">
        <v>0</v>
      </c>
      <c r="AA6" s="100" t="e">
        <f>#N/A</f>
        <v>#N/A</v>
      </c>
      <c r="AB6" s="95">
        <v>0</v>
      </c>
      <c r="AC6" s="97">
        <v>1</v>
      </c>
      <c r="AD6" s="97">
        <v>1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7">
        <v>0</v>
      </c>
      <c r="AP6" s="97">
        <v>0</v>
      </c>
      <c r="AQ6" s="97">
        <v>0</v>
      </c>
      <c r="AR6" s="97">
        <v>0</v>
      </c>
      <c r="AS6" s="99">
        <v>0</v>
      </c>
      <c r="AT6" s="100" t="e">
        <f>#N/A</f>
        <v>#N/A</v>
      </c>
      <c r="AU6" s="100"/>
      <c r="AV6" s="4"/>
      <c r="AW6" s="40" t="e">
        <f>#N/A</f>
        <v>#N/A</v>
      </c>
      <c r="AX6" s="18">
        <v>20</v>
      </c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>
        <v>125</v>
      </c>
      <c r="B7" s="72" t="s">
        <v>57</v>
      </c>
      <c r="C7" s="34" t="s">
        <v>13</v>
      </c>
      <c r="D7" s="73" t="s">
        <v>10</v>
      </c>
      <c r="E7" s="37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5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8">
        <v>1</v>
      </c>
      <c r="AA7" s="55" t="e">
        <f>#N/A</f>
        <v>#N/A</v>
      </c>
      <c r="AB7" s="37">
        <v>1</v>
      </c>
      <c r="AC7" s="34">
        <v>0</v>
      </c>
      <c r="AD7" s="34">
        <v>0</v>
      </c>
      <c r="AE7" s="34">
        <v>0</v>
      </c>
      <c r="AF7" s="34">
        <v>0</v>
      </c>
      <c r="AG7" s="34">
        <v>3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1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8">
        <v>0</v>
      </c>
      <c r="AT7" s="55" t="e">
        <f>#N/A</f>
        <v>#N/A</v>
      </c>
      <c r="AU7" s="55"/>
      <c r="AV7" s="4"/>
      <c r="AW7" s="41" t="e">
        <f>#N/A</f>
        <v>#N/A</v>
      </c>
      <c r="AX7" s="18">
        <v>17</v>
      </c>
      <c r="AY7" s="104" t="s">
        <v>63</v>
      </c>
      <c r="BA7" s="62">
        <f>BB7+BC7</f>
        <v>35</v>
      </c>
      <c r="BB7" s="63">
        <f>COUNTIF(E7:Z7,0)</f>
        <v>20</v>
      </c>
      <c r="BC7" s="63">
        <f>COUNTIF(AB7:AS7,0)</f>
        <v>15</v>
      </c>
      <c r="BD7" s="61"/>
      <c r="BE7" s="62">
        <f>BF7+BG7</f>
        <v>3</v>
      </c>
      <c r="BF7" s="63">
        <f>COUNTIF(E7:Z7,1)</f>
        <v>1</v>
      </c>
      <c r="BG7" s="63">
        <f>COUNTIF(AB7:AS7,1)</f>
        <v>2</v>
      </c>
      <c r="BH7" s="61"/>
      <c r="BI7" s="62">
        <f>BJ7+BK7</f>
        <v>0</v>
      </c>
      <c r="BJ7" s="63">
        <f>COUNTIF(E7:Z7,2)</f>
        <v>0</v>
      </c>
      <c r="BK7" s="63">
        <f>COUNTIF(AB7:AS7,2)</f>
        <v>0</v>
      </c>
      <c r="BL7" s="61"/>
      <c r="BM7" s="62">
        <f>BN7+BO7</f>
        <v>1</v>
      </c>
      <c r="BN7" s="63">
        <f>COUNTIF(E7:Z7,3)</f>
        <v>0</v>
      </c>
      <c r="BO7" s="63">
        <f>COUNTIF(AB7:AS7,3)</f>
        <v>1</v>
      </c>
    </row>
    <row r="8" spans="1:67" ht="12" customHeight="1">
      <c r="A8" s="95">
        <v>78</v>
      </c>
      <c r="B8" s="96" t="s">
        <v>44</v>
      </c>
      <c r="C8" s="97" t="s">
        <v>13</v>
      </c>
      <c r="D8" s="98" t="s">
        <v>10</v>
      </c>
      <c r="E8" s="95">
        <v>0</v>
      </c>
      <c r="F8" s="97">
        <v>0</v>
      </c>
      <c r="G8" s="97">
        <v>1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3</v>
      </c>
      <c r="X8" s="97">
        <v>0</v>
      </c>
      <c r="Y8" s="97">
        <v>0</v>
      </c>
      <c r="Z8" s="99">
        <v>0</v>
      </c>
      <c r="AA8" s="100" t="e">
        <f>#N/A</f>
        <v>#N/A</v>
      </c>
      <c r="AB8" s="95">
        <v>0</v>
      </c>
      <c r="AC8" s="97">
        <v>1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5</v>
      </c>
      <c r="AQ8" s="97">
        <v>0</v>
      </c>
      <c r="AR8" s="97">
        <v>0</v>
      </c>
      <c r="AS8" s="99">
        <v>0</v>
      </c>
      <c r="AT8" s="100" t="e">
        <f>#N/A</f>
        <v>#N/A</v>
      </c>
      <c r="AU8" s="100"/>
      <c r="AV8" s="4"/>
      <c r="AW8" s="40" t="e">
        <f>#N/A</f>
        <v>#N/A</v>
      </c>
      <c r="AX8" s="18">
        <v>15</v>
      </c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>
        <v>67</v>
      </c>
      <c r="B9" s="72" t="s">
        <v>40</v>
      </c>
      <c r="C9" s="34" t="s">
        <v>13</v>
      </c>
      <c r="D9" s="73" t="s">
        <v>10</v>
      </c>
      <c r="E9" s="37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3</v>
      </c>
      <c r="M9" s="34">
        <v>2</v>
      </c>
      <c r="N9" s="34">
        <v>0</v>
      </c>
      <c r="O9" s="34">
        <v>0</v>
      </c>
      <c r="P9" s="34">
        <v>1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8">
        <v>0</v>
      </c>
      <c r="AA9" s="55" t="e">
        <f>#N/A</f>
        <v>#N/A</v>
      </c>
      <c r="AB9" s="37">
        <v>0</v>
      </c>
      <c r="AC9" s="34">
        <v>2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5</v>
      </c>
      <c r="AL9" s="34">
        <v>0</v>
      </c>
      <c r="AM9" s="34">
        <v>0</v>
      </c>
      <c r="AN9" s="34">
        <v>0</v>
      </c>
      <c r="AO9" s="34">
        <v>1</v>
      </c>
      <c r="AP9" s="34">
        <v>0</v>
      </c>
      <c r="AQ9" s="34">
        <v>0</v>
      </c>
      <c r="AR9" s="34">
        <v>0</v>
      </c>
      <c r="AS9" s="38">
        <v>0</v>
      </c>
      <c r="AT9" s="55" t="e">
        <f>#N/A</f>
        <v>#N/A</v>
      </c>
      <c r="AU9" s="55"/>
      <c r="AV9" s="4"/>
      <c r="AW9" s="41" t="e">
        <f>#N/A</f>
        <v>#N/A</v>
      </c>
      <c r="AX9" s="18">
        <v>13</v>
      </c>
      <c r="AY9" s="2">
        <v>34</v>
      </c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>
        <v>70</v>
      </c>
      <c r="B10" s="96" t="s">
        <v>41</v>
      </c>
      <c r="C10" s="97" t="s">
        <v>13</v>
      </c>
      <c r="D10" s="98" t="s">
        <v>10</v>
      </c>
      <c r="E10" s="95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3</v>
      </c>
      <c r="L10" s="97">
        <v>1</v>
      </c>
      <c r="M10" s="97">
        <v>1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1</v>
      </c>
      <c r="X10" s="97">
        <v>1</v>
      </c>
      <c r="Y10" s="97">
        <v>0</v>
      </c>
      <c r="Z10" s="99">
        <v>1</v>
      </c>
      <c r="AA10" s="100" t="e">
        <f>#N/A</f>
        <v>#N/A</v>
      </c>
      <c r="AB10" s="95">
        <v>0</v>
      </c>
      <c r="AC10" s="97">
        <v>1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5</v>
      </c>
      <c r="AO10" s="97">
        <v>0</v>
      </c>
      <c r="AP10" s="97">
        <v>0</v>
      </c>
      <c r="AQ10" s="97">
        <v>0</v>
      </c>
      <c r="AR10" s="97">
        <v>0</v>
      </c>
      <c r="AS10" s="99">
        <v>0</v>
      </c>
      <c r="AT10" s="100" t="e">
        <f>#N/A</f>
        <v>#N/A</v>
      </c>
      <c r="AU10" s="100"/>
      <c r="AV10" s="4"/>
      <c r="AW10" s="40" t="e">
        <f>#N/A</f>
        <v>#N/A</v>
      </c>
      <c r="AX10" s="18">
        <v>11</v>
      </c>
      <c r="AY10" s="2">
        <v>32</v>
      </c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>
        <v>71</v>
      </c>
      <c r="B11" s="72" t="s">
        <v>42</v>
      </c>
      <c r="C11" s="34" t="s">
        <v>13</v>
      </c>
      <c r="D11" s="73" t="s">
        <v>10</v>
      </c>
      <c r="E11" s="37">
        <v>0</v>
      </c>
      <c r="F11" s="34">
        <v>0</v>
      </c>
      <c r="G11" s="34">
        <v>0</v>
      </c>
      <c r="H11" s="34">
        <v>0</v>
      </c>
      <c r="I11" s="34">
        <v>1</v>
      </c>
      <c r="J11" s="34">
        <v>1</v>
      </c>
      <c r="K11" s="34">
        <v>3</v>
      </c>
      <c r="L11" s="34">
        <v>5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2</v>
      </c>
      <c r="X11" s="34">
        <v>0</v>
      </c>
      <c r="Y11" s="34">
        <v>0</v>
      </c>
      <c r="Z11" s="38">
        <v>1</v>
      </c>
      <c r="AA11" s="55" t="e">
        <f>#N/A</f>
        <v>#N/A</v>
      </c>
      <c r="AB11" s="37">
        <v>0</v>
      </c>
      <c r="AC11" s="34">
        <v>1</v>
      </c>
      <c r="AD11" s="34">
        <v>0</v>
      </c>
      <c r="AE11" s="34">
        <v>1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1</v>
      </c>
      <c r="AP11" s="34">
        <v>0</v>
      </c>
      <c r="AQ11" s="34">
        <v>0</v>
      </c>
      <c r="AR11" s="34">
        <v>0</v>
      </c>
      <c r="AS11" s="38">
        <v>0</v>
      </c>
      <c r="AT11" s="55" t="e">
        <f>#N/A</f>
        <v>#N/A</v>
      </c>
      <c r="AU11" s="55"/>
      <c r="AV11" s="4"/>
      <c r="AW11" s="41" t="e">
        <f>#N/A</f>
        <v>#N/A</v>
      </c>
      <c r="AX11" s="18">
        <v>10</v>
      </c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/>
      <c r="B12" s="96"/>
      <c r="C12" s="97"/>
      <c r="D12" s="98"/>
      <c r="E12" s="9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9"/>
      <c r="AA12" s="100"/>
      <c r="AB12" s="95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9"/>
      <c r="AT12" s="100"/>
      <c r="AU12" s="100"/>
      <c r="AV12" s="4"/>
      <c r="AW12" s="40"/>
      <c r="AX12" s="18">
        <v>9</v>
      </c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/>
      <c r="B13" s="72"/>
      <c r="C13" s="34"/>
      <c r="D13" s="73"/>
      <c r="E13" s="3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8"/>
      <c r="AA13" s="55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8"/>
      <c r="AT13" s="55"/>
      <c r="AU13" s="55"/>
      <c r="AV13" s="4"/>
      <c r="AW13" s="41"/>
      <c r="AX13" s="18">
        <v>8</v>
      </c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/>
      <c r="B14" s="96"/>
      <c r="C14" s="97"/>
      <c r="D14" s="98"/>
      <c r="E14" s="9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9"/>
      <c r="AA14" s="100"/>
      <c r="AB14" s="9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9"/>
      <c r="AT14" s="100"/>
      <c r="AU14" s="100"/>
      <c r="AV14" s="4"/>
      <c r="AW14" s="40"/>
      <c r="AX14" s="18">
        <v>7</v>
      </c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/>
      <c r="B15" s="72"/>
      <c r="C15" s="34"/>
      <c r="D15" s="73"/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/>
      <c r="AU15" s="55"/>
      <c r="AV15" s="4"/>
      <c r="AW15" s="41"/>
      <c r="AX15" s="18">
        <v>6</v>
      </c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>
      <c r="A16" s="95"/>
      <c r="B16" s="96"/>
      <c r="C16" s="97"/>
      <c r="D16" s="98"/>
      <c r="E16" s="95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9"/>
      <c r="AA16" s="100"/>
      <c r="AB16" s="95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9"/>
      <c r="AT16" s="100"/>
      <c r="AU16" s="100"/>
      <c r="AV16" s="4"/>
      <c r="AW16" s="40"/>
      <c r="AX16" s="18">
        <v>5</v>
      </c>
      <c r="BA16" s="62" t="e">
        <f>#N/A</f>
        <v>#N/A</v>
      </c>
      <c r="BB16" s="63" t="e">
        <f>#N/A</f>
        <v>#N/A</v>
      </c>
      <c r="BC16" s="63" t="e">
        <f>#N/A</f>
        <v>#N/A</v>
      </c>
      <c r="BD16" s="61"/>
      <c r="BE16" s="62" t="e">
        <f>#N/A</f>
        <v>#N/A</v>
      </c>
      <c r="BF16" s="63" t="e">
        <f>#N/A</f>
        <v>#N/A</v>
      </c>
      <c r="BG16" s="63" t="e">
        <f>#N/A</f>
        <v>#N/A</v>
      </c>
      <c r="BH16" s="61"/>
      <c r="BI16" s="62" t="e">
        <f>#N/A</f>
        <v>#N/A</v>
      </c>
      <c r="BJ16" s="63" t="e">
        <f>#N/A</f>
        <v>#N/A</v>
      </c>
      <c r="BK16" s="63" t="e">
        <f>#N/A</f>
        <v>#N/A</v>
      </c>
      <c r="BL16" s="61"/>
      <c r="BM16" s="62" t="e">
        <f>#N/A</f>
        <v>#N/A</v>
      </c>
      <c r="BN16" s="63" t="e">
        <f>#N/A</f>
        <v>#N/A</v>
      </c>
      <c r="BO16" s="63" t="e">
        <f>#N/A</f>
        <v>#N/A</v>
      </c>
    </row>
    <row r="17" spans="1:67" ht="12" customHeight="1">
      <c r="A17" s="37"/>
      <c r="B17" s="72"/>
      <c r="C17" s="34"/>
      <c r="D17" s="73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8"/>
      <c r="AA17" s="55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8"/>
      <c r="AT17" s="55"/>
      <c r="AU17" s="55"/>
      <c r="AV17" s="4"/>
      <c r="AW17" s="41"/>
      <c r="AX17" s="18">
        <v>4</v>
      </c>
      <c r="BA17" s="62" t="e">
        <f>#N/A</f>
        <v>#N/A</v>
      </c>
      <c r="BB17" s="63" t="e">
        <f>#N/A</f>
        <v>#N/A</v>
      </c>
      <c r="BC17" s="63" t="e">
        <f>#N/A</f>
        <v>#N/A</v>
      </c>
      <c r="BD17" s="61"/>
      <c r="BE17" s="62" t="e">
        <f>#N/A</f>
        <v>#N/A</v>
      </c>
      <c r="BF17" s="63" t="e">
        <f>#N/A</f>
        <v>#N/A</v>
      </c>
      <c r="BG17" s="63" t="e">
        <f>#N/A</f>
        <v>#N/A</v>
      </c>
      <c r="BH17" s="61"/>
      <c r="BI17" s="62" t="e">
        <f>#N/A</f>
        <v>#N/A</v>
      </c>
      <c r="BJ17" s="63" t="e">
        <f>#N/A</f>
        <v>#N/A</v>
      </c>
      <c r="BK17" s="63" t="e">
        <f>#N/A</f>
        <v>#N/A</v>
      </c>
      <c r="BL17" s="61"/>
      <c r="BM17" s="62" t="e">
        <f>#N/A</f>
        <v>#N/A</v>
      </c>
      <c r="BN17" s="63" t="e">
        <f>#N/A</f>
        <v>#N/A</v>
      </c>
      <c r="BO17" s="63" t="e">
        <f>#N/A</f>
        <v>#N/A</v>
      </c>
    </row>
    <row r="18" spans="1:67" ht="12" customHeight="1">
      <c r="A18" s="95"/>
      <c r="B18" s="96"/>
      <c r="C18" s="97"/>
      <c r="D18" s="98"/>
      <c r="E18" s="9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9"/>
      <c r="AA18" s="100"/>
      <c r="AB18" s="95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9"/>
      <c r="AT18" s="100"/>
      <c r="AU18" s="100"/>
      <c r="AV18" s="4"/>
      <c r="AW18" s="40"/>
      <c r="AX18" s="18">
        <v>3</v>
      </c>
      <c r="BA18" s="62" t="e">
        <f>#N/A</f>
        <v>#N/A</v>
      </c>
      <c r="BB18" s="63" t="e">
        <f>#N/A</f>
        <v>#N/A</v>
      </c>
      <c r="BC18" s="63" t="e">
        <f>#N/A</f>
        <v>#N/A</v>
      </c>
      <c r="BD18" s="61"/>
      <c r="BE18" s="62" t="e">
        <f>#N/A</f>
        <v>#N/A</v>
      </c>
      <c r="BF18" s="63" t="e">
        <f>#N/A</f>
        <v>#N/A</v>
      </c>
      <c r="BG18" s="63" t="e">
        <f>#N/A</f>
        <v>#N/A</v>
      </c>
      <c r="BH18" s="61"/>
      <c r="BI18" s="62" t="e">
        <f>#N/A</f>
        <v>#N/A</v>
      </c>
      <c r="BJ18" s="63" t="e">
        <f>#N/A</f>
        <v>#N/A</v>
      </c>
      <c r="BK18" s="63" t="e">
        <f>#N/A</f>
        <v>#N/A</v>
      </c>
      <c r="BL18" s="61"/>
      <c r="BM18" s="62" t="e">
        <f>#N/A</f>
        <v>#N/A</v>
      </c>
      <c r="BN18" s="63" t="e">
        <f>#N/A</f>
        <v>#N/A</v>
      </c>
      <c r="BO18" s="63" t="e">
        <f>#N/A</f>
        <v>#N/A</v>
      </c>
    </row>
    <row r="19" spans="1:67" ht="12" customHeight="1">
      <c r="A19" s="37"/>
      <c r="B19" s="72"/>
      <c r="C19" s="34"/>
      <c r="D19" s="73"/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8"/>
      <c r="AA19" s="55"/>
      <c r="AB19" s="37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8"/>
      <c r="AT19" s="55"/>
      <c r="AU19" s="55"/>
      <c r="AV19" s="4"/>
      <c r="AW19" s="41"/>
      <c r="AX19" s="18">
        <v>2</v>
      </c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95"/>
      <c r="B20" s="96"/>
      <c r="C20" s="97"/>
      <c r="D20" s="98"/>
      <c r="E20" s="9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9"/>
      <c r="AA20" s="100"/>
      <c r="AB20" s="95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9"/>
      <c r="AT20" s="100"/>
      <c r="AU20" s="100"/>
      <c r="AV20" s="4"/>
      <c r="AW20" s="40"/>
      <c r="AX20" s="18">
        <v>1</v>
      </c>
      <c r="BA20" s="62" t="e">
        <f>#N/A</f>
        <v>#N/A</v>
      </c>
      <c r="BB20" s="63" t="e">
        <f>#N/A</f>
        <v>#N/A</v>
      </c>
      <c r="BC20" s="63" t="e">
        <f>#N/A</f>
        <v>#N/A</v>
      </c>
      <c r="BD20" s="61"/>
      <c r="BE20" s="62" t="e">
        <f>#N/A</f>
        <v>#N/A</v>
      </c>
      <c r="BF20" s="63" t="e">
        <f>#N/A</f>
        <v>#N/A</v>
      </c>
      <c r="BG20" s="63" t="e">
        <f>#N/A</f>
        <v>#N/A</v>
      </c>
      <c r="BH20" s="61"/>
      <c r="BI20" s="62" t="e">
        <f>#N/A</f>
        <v>#N/A</v>
      </c>
      <c r="BJ20" s="63" t="e">
        <f>#N/A</f>
        <v>#N/A</v>
      </c>
      <c r="BK20" s="63" t="e">
        <f>#N/A</f>
        <v>#N/A</v>
      </c>
      <c r="BL20" s="61"/>
      <c r="BM20" s="62" t="e">
        <f>#N/A</f>
        <v>#N/A</v>
      </c>
      <c r="BN20" s="63" t="e">
        <f>#N/A</f>
        <v>#N/A</v>
      </c>
      <c r="BO20" s="63" t="e">
        <f>#N/A</f>
        <v>#N/A</v>
      </c>
    </row>
    <row r="21" spans="1:67" ht="12" customHeight="1">
      <c r="A21" s="37"/>
      <c r="B21" s="72"/>
      <c r="C21" s="34"/>
      <c r="D21" s="73"/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8"/>
      <c r="AA21" s="55"/>
      <c r="AB21" s="3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8"/>
      <c r="AT21" s="55"/>
      <c r="AU21" s="55"/>
      <c r="AV21" s="4"/>
      <c r="AW21" s="41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95"/>
      <c r="B22" s="96"/>
      <c r="C22" s="97"/>
      <c r="D22" s="98"/>
      <c r="E22" s="9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9"/>
      <c r="AA22" s="100"/>
      <c r="AB22" s="95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9"/>
      <c r="AT22" s="100"/>
      <c r="AU22" s="100"/>
      <c r="AV22" s="4"/>
      <c r="AW22" s="40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37"/>
      <c r="B23" s="72"/>
      <c r="C23" s="34"/>
      <c r="D23" s="73"/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8"/>
      <c r="AA23" s="55"/>
      <c r="AB23" s="37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8"/>
      <c r="AT23" s="55"/>
      <c r="AU23" s="55"/>
      <c r="AV23" s="4"/>
      <c r="AW23" s="41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95"/>
      <c r="B24" s="96"/>
      <c r="C24" s="97"/>
      <c r="D24" s="98"/>
      <c r="E24" s="95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9"/>
      <c r="AA24" s="100"/>
      <c r="AB24" s="95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9"/>
      <c r="AT24" s="100"/>
      <c r="AU24" s="100"/>
      <c r="AV24" s="4"/>
      <c r="AW24" s="40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2" customHeight="1">
      <c r="A25" s="37"/>
      <c r="B25" s="72"/>
      <c r="C25" s="34"/>
      <c r="D25" s="73"/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8"/>
      <c r="AA25" s="55"/>
      <c r="AB25" s="37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8"/>
      <c r="AT25" s="55"/>
      <c r="AU25" s="55"/>
      <c r="AV25" s="4"/>
      <c r="AW25" s="41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ht="12" customHeight="1">
      <c r="A26" s="95"/>
      <c r="B26" s="96"/>
      <c r="C26" s="97"/>
      <c r="D26" s="98"/>
      <c r="E26" s="9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9"/>
      <c r="AA26" s="100"/>
      <c r="AB26" s="95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9"/>
      <c r="AT26" s="100"/>
      <c r="AU26" s="100"/>
      <c r="AV26" s="4"/>
      <c r="AW26" s="40"/>
      <c r="BA26" s="62" t="e">
        <f>#N/A</f>
        <v>#N/A</v>
      </c>
      <c r="BB26" s="63" t="e">
        <f>#N/A</f>
        <v>#N/A</v>
      </c>
      <c r="BC26" s="63" t="e">
        <f>#N/A</f>
        <v>#N/A</v>
      </c>
      <c r="BD26" s="61"/>
      <c r="BE26" s="62" t="e">
        <f>#N/A</f>
        <v>#N/A</v>
      </c>
      <c r="BF26" s="63" t="e">
        <f>#N/A</f>
        <v>#N/A</v>
      </c>
      <c r="BG26" s="63" t="e">
        <f>#N/A</f>
        <v>#N/A</v>
      </c>
      <c r="BH26" s="61"/>
      <c r="BI26" s="62" t="e">
        <f>#N/A</f>
        <v>#N/A</v>
      </c>
      <c r="BJ26" s="63" t="e">
        <f>#N/A</f>
        <v>#N/A</v>
      </c>
      <c r="BK26" s="63" t="e">
        <f>#N/A</f>
        <v>#N/A</v>
      </c>
      <c r="BL26" s="61"/>
      <c r="BM26" s="62" t="e">
        <f>#N/A</f>
        <v>#N/A</v>
      </c>
      <c r="BN26" s="63" t="e">
        <f>#N/A</f>
        <v>#N/A</v>
      </c>
      <c r="BO26" s="63" t="e">
        <f>#N/A</f>
        <v>#N/A</v>
      </c>
    </row>
    <row r="27" spans="1:67" ht="12" customHeight="1">
      <c r="A27" s="37"/>
      <c r="B27" s="72"/>
      <c r="C27" s="34"/>
      <c r="D27" s="73"/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8"/>
      <c r="AA27" s="55"/>
      <c r="AB27" s="37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8"/>
      <c r="AT27" s="55"/>
      <c r="AU27" s="55"/>
      <c r="AV27" s="4"/>
      <c r="AW27" s="41"/>
      <c r="BA27" s="62" t="e">
        <f>#N/A</f>
        <v>#N/A</v>
      </c>
      <c r="BB27" s="63" t="e">
        <f>#N/A</f>
        <v>#N/A</v>
      </c>
      <c r="BC27" s="63" t="e">
        <f>#N/A</f>
        <v>#N/A</v>
      </c>
      <c r="BD27" s="61"/>
      <c r="BE27" s="62" t="e">
        <f>#N/A</f>
        <v>#N/A</v>
      </c>
      <c r="BF27" s="63" t="e">
        <f>#N/A</f>
        <v>#N/A</v>
      </c>
      <c r="BG27" s="63" t="e">
        <f>#N/A</f>
        <v>#N/A</v>
      </c>
      <c r="BH27" s="61"/>
      <c r="BI27" s="62" t="e">
        <f>#N/A</f>
        <v>#N/A</v>
      </c>
      <c r="BJ27" s="63" t="e">
        <f>#N/A</f>
        <v>#N/A</v>
      </c>
      <c r="BK27" s="63" t="e">
        <f>#N/A</f>
        <v>#N/A</v>
      </c>
      <c r="BL27" s="61"/>
      <c r="BM27" s="62" t="e">
        <f>#N/A</f>
        <v>#N/A</v>
      </c>
      <c r="BN27" s="63" t="e">
        <f>#N/A</f>
        <v>#N/A</v>
      </c>
      <c r="BO27" s="63" t="e">
        <f>#N/A</f>
        <v>#N/A</v>
      </c>
    </row>
    <row r="28" spans="1:67" ht="12" customHeight="1">
      <c r="A28" s="95"/>
      <c r="B28" s="96"/>
      <c r="C28" s="97"/>
      <c r="D28" s="98"/>
      <c r="E28" s="95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9"/>
      <c r="AA28" s="100"/>
      <c r="AB28" s="95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9"/>
      <c r="AT28" s="100"/>
      <c r="AU28" s="100"/>
      <c r="AV28" s="4"/>
      <c r="AW28" s="40"/>
      <c r="BA28" s="62" t="e">
        <f>#N/A</f>
        <v>#N/A</v>
      </c>
      <c r="BB28" s="63" t="e">
        <f>#N/A</f>
        <v>#N/A</v>
      </c>
      <c r="BC28" s="63" t="e">
        <f>#N/A</f>
        <v>#N/A</v>
      </c>
      <c r="BD28" s="61"/>
      <c r="BE28" s="62" t="e">
        <f>#N/A</f>
        <v>#N/A</v>
      </c>
      <c r="BF28" s="63" t="e">
        <f>#N/A</f>
        <v>#N/A</v>
      </c>
      <c r="BG28" s="63" t="e">
        <f>#N/A</f>
        <v>#N/A</v>
      </c>
      <c r="BH28" s="61"/>
      <c r="BI28" s="62" t="e">
        <f>#N/A</f>
        <v>#N/A</v>
      </c>
      <c r="BJ28" s="63" t="e">
        <f>#N/A</f>
        <v>#N/A</v>
      </c>
      <c r="BK28" s="63" t="e">
        <f>#N/A</f>
        <v>#N/A</v>
      </c>
      <c r="BL28" s="61"/>
      <c r="BM28" s="62" t="e">
        <f>#N/A</f>
        <v>#N/A</v>
      </c>
      <c r="BN28" s="63" t="e">
        <f>#N/A</f>
        <v>#N/A</v>
      </c>
      <c r="BO28" s="63" t="e">
        <f>#N/A</f>
        <v>#N/A</v>
      </c>
    </row>
    <row r="29" spans="1:67" ht="12" customHeight="1">
      <c r="A29" s="37"/>
      <c r="B29" s="72"/>
      <c r="C29" s="34"/>
      <c r="D29" s="73"/>
      <c r="E29" s="37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8"/>
      <c r="AA29" s="55"/>
      <c r="AB29" s="37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8"/>
      <c r="AT29" s="55"/>
      <c r="AU29" s="55"/>
      <c r="AV29" s="4"/>
      <c r="AW29" s="41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/>
      <c r="B30" s="72"/>
      <c r="C30" s="34"/>
      <c r="D30" s="73"/>
      <c r="E30" s="37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8"/>
      <c r="AA30" s="55"/>
      <c r="AB30" s="37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8"/>
      <c r="AT30" s="55"/>
      <c r="AU30" s="55"/>
      <c r="AV30" s="4"/>
      <c r="AW30" s="41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37"/>
      <c r="B31" s="72"/>
      <c r="C31" s="34"/>
      <c r="D31" s="73"/>
      <c r="E31" s="37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8"/>
      <c r="AA31" s="55"/>
      <c r="AB31" s="37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8"/>
      <c r="AT31" s="55"/>
      <c r="AU31" s="55"/>
      <c r="AV31" s="4"/>
      <c r="AW31" s="41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/>
      <c r="B32" s="72"/>
      <c r="C32" s="34"/>
      <c r="D32" s="73"/>
      <c r="E32" s="37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8"/>
      <c r="AA32" s="55"/>
      <c r="AB32" s="37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8"/>
      <c r="AT32" s="55"/>
      <c r="AU32" s="55"/>
      <c r="AV32" s="4"/>
      <c r="AW32" s="41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 thickBot="1">
      <c r="A33" s="49"/>
      <c r="B33" s="75"/>
      <c r="C33" s="50"/>
      <c r="D33" s="76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56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/>
      <c r="AT33" s="56"/>
      <c r="AU33" s="56"/>
      <c r="AV33" s="4"/>
      <c r="AW33" s="53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9" spans="2:55" ht="26.25">
      <c r="B39" s="21"/>
      <c r="C39" s="21"/>
      <c r="D39" s="21"/>
      <c r="E39" s="21"/>
      <c r="F39" s="2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5"/>
      <c r="AW39" s="22"/>
      <c r="AX39" s="20"/>
      <c r="AY39" s="19"/>
      <c r="AZ39" s="20"/>
      <c r="BA39" s="20"/>
      <c r="BB39" s="20"/>
      <c r="BC39" s="20"/>
    </row>
    <row r="40" spans="2:55" ht="26.25">
      <c r="B40" s="21"/>
      <c r="C40" s="21"/>
      <c r="D40" s="21"/>
      <c r="E40" s="21"/>
      <c r="F40" s="2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5"/>
      <c r="AW40" s="22"/>
      <c r="AX40" s="20"/>
      <c r="AY40" s="19"/>
      <c r="AZ40" s="20"/>
      <c r="BA40" s="20"/>
      <c r="BB40" s="20"/>
      <c r="BC40" s="20"/>
    </row>
    <row r="41" spans="2:49" ht="26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4"/>
      <c r="AW41" s="23"/>
    </row>
    <row r="42" spans="2:49" ht="26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4"/>
      <c r="AW42" s="23"/>
    </row>
    <row r="43" spans="2:49" ht="26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4"/>
      <c r="AW43" s="23"/>
    </row>
    <row r="44" spans="2:49" ht="26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4"/>
      <c r="AW44" s="23"/>
    </row>
    <row r="45" spans="2:49" ht="26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4"/>
      <c r="AW45" s="23"/>
    </row>
    <row r="46" spans="2:49" ht="26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4"/>
      <c r="AW46" s="23"/>
    </row>
    <row r="47" spans="2:49" ht="26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4"/>
      <c r="AW47" s="23"/>
    </row>
    <row r="48" spans="2:49" ht="26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4"/>
      <c r="AW48" s="23"/>
    </row>
    <row r="49" spans="2:49" ht="26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4"/>
      <c r="AW49" s="23"/>
    </row>
    <row r="50" spans="2:49" ht="26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4"/>
      <c r="AW50" s="23"/>
    </row>
    <row r="51" spans="2:49" ht="26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4"/>
      <c r="AW51" s="23"/>
    </row>
  </sheetData>
  <sheetProtection/>
  <mergeCells count="7">
    <mergeCell ref="AX2:AX5"/>
    <mergeCell ref="AZ2:AZ5"/>
    <mergeCell ref="BI4:BI5"/>
    <mergeCell ref="BM4:BM5"/>
    <mergeCell ref="BA4:BA5"/>
    <mergeCell ref="BE4:BE5"/>
    <mergeCell ref="AY2:AY5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2015-06-21T07:45:04Z</cp:lastPrinted>
  <dcterms:created xsi:type="dcterms:W3CDTF">2001-10-22T13:34:35Z</dcterms:created>
  <dcterms:modified xsi:type="dcterms:W3CDTF">2016-08-14T17:42:06Z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